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11736" windowHeight="5652" tabRatio="628" activeTab="0"/>
  </bookViews>
  <sheets>
    <sheet name="I Haltestelle" sheetId="1" r:id="rId1"/>
    <sheet name="II Fahrzeug" sheetId="2" r:id="rId2"/>
    <sheet name="III Smartphone-App" sheetId="3" r:id="rId3"/>
    <sheet name="IV Internet" sheetId="4" r:id="rId4"/>
    <sheet name="V Berat.-&amp; Verkaufsstelle" sheetId="5" r:id="rId5"/>
    <sheet name="VI Detailanalyse" sheetId="6" r:id="rId6"/>
    <sheet name="Gesamtergebnis" sheetId="7" r:id="rId7"/>
  </sheets>
  <definedNames/>
  <calcPr fullCalcOnLoad="1"/>
</workbook>
</file>

<file path=xl/sharedStrings.xml><?xml version="1.0" encoding="utf-8"?>
<sst xmlns="http://schemas.openxmlformats.org/spreadsheetml/2006/main" count="1780" uniqueCount="351">
  <si>
    <t>1. Ebene</t>
  </si>
  <si>
    <t>2. Ebene</t>
  </si>
  <si>
    <t>3. Ebene</t>
  </si>
  <si>
    <t>Zugang/Barrierefreiheit</t>
  </si>
  <si>
    <t>Sauberkeit</t>
  </si>
  <si>
    <t>Zugang/Einstieg</t>
  </si>
  <si>
    <t>Unterstand/Wetterschutz</t>
  </si>
  <si>
    <t>Komfort</t>
  </si>
  <si>
    <t>Aushangvitrine</t>
  </si>
  <si>
    <t>Kriterien
(Was wird bewertet?)</t>
  </si>
  <si>
    <t>4. Ebene</t>
  </si>
  <si>
    <t>Fahrplaninformationen</t>
  </si>
  <si>
    <t>Lesbarkeit</t>
  </si>
  <si>
    <t>Tarifinformationen</t>
  </si>
  <si>
    <t>Zugang zum Kundenkontaktpunkt</t>
  </si>
  <si>
    <t>Kontakt-/Servicedaten</t>
  </si>
  <si>
    <t>Liniennetzplan</t>
  </si>
  <si>
    <t>Verkehrstage sind eindeutig zu entnehmen</t>
  </si>
  <si>
    <t>Alle Haltestellen inkl. Endhaltestellen eingetragen</t>
  </si>
  <si>
    <t>Fahrtdauer oder Ankunftszeit ist eindeutig zu entnehmen</t>
  </si>
  <si>
    <t>Angabe der Barrierefreiheit der einzelnen Stationen</t>
  </si>
  <si>
    <t xml:space="preserve">Ticketkonditionen (z.B. Gültigkeitsdauer, Personenanzahl bei Gruppentickets, Radmitnahme etc.) in Ticketautomat integriert oder neben Ticketautomat ausgehängt </t>
  </si>
  <si>
    <t>Abfahrtszeiten sind eindeutig zu entnehmen</t>
  </si>
  <si>
    <t>eindeutige Erläuterung von zusätzlichen Informationen/Symbolen/Fußnoten</t>
  </si>
  <si>
    <t>GPS-Ortungsfunktion</t>
  </si>
  <si>
    <t>Fahrrad</t>
  </si>
  <si>
    <t>Taxi</t>
  </si>
  <si>
    <t xml:space="preserve">App für verschiedene Betriebssysteme erhältlich (Pflicht: Android und Apple iOS) </t>
  </si>
  <si>
    <t>Hinweis auf Bezugsorte bzw. -arten von Tickets (Automaten, Verkaufsstellen, in den Fahrzeugen, Mobilgerät)</t>
  </si>
  <si>
    <t>alle Netzpläne werden zur Verfügung gestellt (inkl. Nachtverkehr, wenn vorhanden)</t>
  </si>
  <si>
    <t>Mehrsprachigkeit</t>
  </si>
  <si>
    <t>Printprodukte</t>
  </si>
  <si>
    <t>Eingabehilfe</t>
  </si>
  <si>
    <t>FAQ´s/Häufig gestellte Fragen werden angeboten</t>
  </si>
  <si>
    <t>Informationen zu lokalen Taxidiensten, inkl. Kontaktdaten</t>
  </si>
  <si>
    <t>Suchfunktionen</t>
  </si>
  <si>
    <t>Bezahlmethoden</t>
  </si>
  <si>
    <t>ÖPNV-Anschluss</t>
  </si>
  <si>
    <t>GESAMTERGEBNIS VERKEHRSMITTELINTEGRATION</t>
  </si>
  <si>
    <t>GESAMTERGEBNIS BARRIEREFREIHEIT</t>
  </si>
  <si>
    <t>ERGEBNIS VERKEHRSMITTELINTEGRATION</t>
  </si>
  <si>
    <t>ERGEBNIS BARRIEREFREIHEIT</t>
  </si>
  <si>
    <t>ERGEBNIS ERSCHEINUNGSBILD/AUFENTHALTSQUALITÄT</t>
  </si>
  <si>
    <t>ERGEBNIS BASISINFORMATIONEN</t>
  </si>
  <si>
    <t>Umsteigemöglichkeiten an Haltestellen im Linienverlauf sind eindeutig zu entnehmen</t>
  </si>
  <si>
    <t>gesamter Linienverlauf angegeben</t>
  </si>
  <si>
    <t>Markierung des Standortes im Linienverlauf</t>
  </si>
  <si>
    <t xml:space="preserve">Angabe von Verkehrsmittel und Liniennummer </t>
  </si>
  <si>
    <t>Taxi-Ruf</t>
  </si>
  <si>
    <t>Haltestellen-Echtzeitdaten (Auflistung aller abfahrenden Verkehrsmittel an bestimmter Haltestelle in der nächsten Zeit)</t>
  </si>
  <si>
    <t xml:space="preserve">aktueller Standort kann von App automatisch genutzt werden, manuelle Eingabe des Standortes/Abfahrtsortes nicht nötig  </t>
  </si>
  <si>
    <t>vorhanden/nicht vorhanden</t>
  </si>
  <si>
    <t>Veränderbare Schriftgröße (Zoom, oder über "Einstellungen")</t>
  </si>
  <si>
    <t>zusätzlich Tür-zu-Tür-Verbindungsauskunft (genaue Adresseingabe, nicht nur Haltestelle)</t>
  </si>
  <si>
    <t>Verbindungsauskunft kann über separate Druckfunktion ausgedruckt werden</t>
  </si>
  <si>
    <t>vollständige Tarifbestimmungen und Beförderungsbedingungen verfügbar (z.B. als Download)</t>
  </si>
  <si>
    <t>Navigationsleiste/Hauptmenüpunkte sind auf jeder Seite bzw. Unterseite anklickbar</t>
  </si>
  <si>
    <t>x</t>
  </si>
  <si>
    <t>bestimmte Zielgruppen (z.B. Kinder/Jugendliche, Senioren, Touristen, Mobilitätseingeschränkte) werden gezielt angesprochen/informiert</t>
  </si>
  <si>
    <t>Basisinformationen</t>
  </si>
  <si>
    <t>Wegeleitung</t>
  </si>
  <si>
    <t>ausreichend große Bildschirm-Schriftgröße bzw. Vergrößerungsfunktion im Bildschirm</t>
  </si>
  <si>
    <t>Leichtere Auffindbarkeit der Bedienelemente durch Beschriftung und Blindenschrift</t>
  </si>
  <si>
    <t>Carsharing</t>
  </si>
  <si>
    <t>komplette Ticketübersicht inkl. Preis vorhanden</t>
  </si>
  <si>
    <t>-</t>
  </si>
  <si>
    <t>Informationen über Betriebsstörungen (z.B. Ersatzverkehre, Baumaßnahmen, Umleitungen etc.)</t>
  </si>
  <si>
    <t>Tresenhöhe</t>
  </si>
  <si>
    <t>vorhanden (1)/
nicht vorh. (0)</t>
  </si>
  <si>
    <t>Maximal-punktezahl</t>
  </si>
  <si>
    <t>Montierhöhe: Berücksichtigung geringer Körpergrößen und Rollstuhlfahrer</t>
  </si>
  <si>
    <t>GESAMTERGEBNIS</t>
  </si>
  <si>
    <t>Anteil</t>
  </si>
  <si>
    <t>tatsächlich erreichte Punkte</t>
  </si>
  <si>
    <t>GESAMTERGEBNIS ERSCHEINUNGSBILD/
AUFENTHALTSQUALITÄT</t>
  </si>
  <si>
    <t>Linie</t>
  </si>
  <si>
    <t>Link zum Internetauftritt</t>
  </si>
  <si>
    <t>Liste</t>
  </si>
  <si>
    <t>Online-Shop</t>
  </si>
  <si>
    <t>Verkehrsmittel-integration</t>
  </si>
  <si>
    <t>Barrierefreiheit</t>
  </si>
  <si>
    <t>Detailanalyse</t>
  </si>
  <si>
    <t>Anmerkungen zum Kriterium</t>
  </si>
  <si>
    <t>Erscheinungsbild /
Aufenthaltsqualität</t>
  </si>
  <si>
    <t xml:space="preserve"> Kriterium vor Ort angeboten?
Ja (x)
Nein (-)</t>
  </si>
  <si>
    <t>Verknüpfung-/Knotenpunkte  bzw. Umsteigehaltestellen sind besonders hervorgehoben</t>
  </si>
  <si>
    <t>Handy-Ticketing</t>
  </si>
  <si>
    <t>Sichtbarkeit/ Erkennbarkeit/ Zuordbarkeit</t>
  </si>
  <si>
    <t>Verkehrsmittelintegration</t>
  </si>
  <si>
    <t>Barrierefreiheit in Verbindungsauskunft</t>
  </si>
  <si>
    <t>Möglichkeit, bei Verbindungsauskunft bestimmte Verkehrsmittel auszuschließen</t>
  </si>
  <si>
    <t>Vorschläge von Haltestellen/Straßennamen bei Eintippen in Verbindungsauskunft</t>
  </si>
  <si>
    <t xml:space="preserve">Barrierefreiheit
</t>
  </si>
  <si>
    <t>Einfache Navigation</t>
  </si>
  <si>
    <t>im Online-Shop</t>
  </si>
  <si>
    <t xml:space="preserve">Möglichkeit des Ticketerwerbs und Umfang des Angebotes </t>
  </si>
  <si>
    <t>Verfügbarkeit und Nutzbarkeit der App</t>
  </si>
  <si>
    <t>Detailinformationen zu Barrierefreiheit</t>
  </si>
  <si>
    <t>Störungsmeldungen</t>
  </si>
  <si>
    <t>Tarifinformation</t>
  </si>
  <si>
    <t>Fahrplan</t>
  </si>
  <si>
    <t>Anmerkungen/
Begründung</t>
  </si>
  <si>
    <t xml:space="preserve">Wie einladend und attraktiv finden Sie persönlich die Haltestelle? </t>
  </si>
  <si>
    <t>Druckfunktion</t>
  </si>
  <si>
    <t>Wie einladend und attraktiv finden Sie persönlich das Fahrzeug?</t>
  </si>
  <si>
    <t>Favoriten-Funktion</t>
  </si>
  <si>
    <t>Verbindungen oder Haltestellen können als "Favoriten" gespeichert werden</t>
  </si>
  <si>
    <t>Erschei-nungsbild/
Aufent-haltsqualität</t>
  </si>
  <si>
    <t>Vollsortiment (ohne Abos) wird angeboten</t>
  </si>
  <si>
    <t xml:space="preserve">"Start-Ziel-Verbindungseingabe" möglich (Haltestelle -&gt; Haltestelle) </t>
  </si>
  <si>
    <t>Eher einladend</t>
  </si>
  <si>
    <t>Eher nicht einladend</t>
  </si>
  <si>
    <t>Nicht einladend</t>
  </si>
  <si>
    <t>Sehr einladend</t>
  </si>
  <si>
    <t>Angabe auf Homepage des Verkehrsunternehmens/Verkehrsverbundes zu Lage/Standort (Adresse) der Verkaufsstelle</t>
  </si>
  <si>
    <t>Name der Beratungs- &amp; Verkaufsstelle</t>
  </si>
  <si>
    <t>Lage/Adresse der Beratungs- &amp; Verkaufsstelle</t>
  </si>
  <si>
    <t>App wird in englischer Sprache angeboten</t>
  </si>
  <si>
    <t>Unterscheidung der Linien gut möglich (z.B. Verwendung unterschiedlicher Linienfarben)</t>
  </si>
  <si>
    <t>Mailadresse/Kontaktformular für schriftliche Anfragen vorhanden</t>
  </si>
  <si>
    <t xml:space="preserve">eigenständiger Button/Feld für veränderbare Schriftgröße (Zoom) wird auf Seite angeboten </t>
  </si>
  <si>
    <t>Angabe auf Homepage des Verkehrsunternehmens/Verkehrsverbundes zu den in der Verkaufsstelle erhältlichen Fahrkarten (z.B. Vollsortiment oder nur Teilsortiment)</t>
  </si>
  <si>
    <t>EINZELERGEBNIS INTERNET</t>
  </si>
  <si>
    <t>Wertung</t>
  </si>
  <si>
    <t>Maximal-
punktezahl</t>
  </si>
  <si>
    <t xml:space="preserve">Note </t>
  </si>
  <si>
    <t>Bereich</t>
  </si>
  <si>
    <t>Zeichen</t>
  </si>
  <si>
    <t>Anzahl Fragebögen</t>
  </si>
  <si>
    <t>Internet</t>
  </si>
  <si>
    <t xml:space="preserve">GESAMTERGEBNIS BASISINFORMATIONEN </t>
  </si>
  <si>
    <t xml:space="preserve">ERGEBNIS BASISINFORMATIONEN </t>
  </si>
  <si>
    <t>ERGEBNIS ERSCHEINUNGSBILD/
AUFENTHALTSQUALITÄT</t>
  </si>
  <si>
    <t>Haltestelle</t>
  </si>
  <si>
    <t>Fahrzeug</t>
  </si>
  <si>
    <t>Seite wird in englischer Sprache angeboten</t>
  </si>
  <si>
    <t>kostenloser, gedruckter Liniennetzplan erhältlich</t>
  </si>
  <si>
    <t>kostenlose, gedruckte Tarifinformationen erhältlich</t>
  </si>
  <si>
    <t>von Straße/Bahnsteig etc. abgetrennter Beratungsraum/-schalter (relativer leiser Beratungsvorgang möglich)</t>
  </si>
  <si>
    <t>verschiedene Zahlungsmöglichkeiten: Bargeld, EC/Kreditkarte</t>
  </si>
  <si>
    <t>überdachte Radabstellanlagen vorhanden</t>
  </si>
  <si>
    <t>Eindeutige Zuordbarkeit durch Unternehmens-, Verbundlogo oder -namen</t>
  </si>
  <si>
    <t xml:space="preserve">Vollsortiment (ohne Abos) wird angeboten </t>
  </si>
  <si>
    <t>Hinweis, ob und wie die einzelnen Tickets entwertet werden müssen oder bereits beim Kauf entwertet sind, ist vorhanden.</t>
  </si>
  <si>
    <t>gute Lesbarkeit des Bildschirms: kein Blendeeffekt durch Sonnenlicht, Display nicht zu hoch angebracht, z.B. für Rollstuhlfahrer</t>
  </si>
  <si>
    <t>Einstieg für Rollstuhlfahrer, Kinderwagen, geheingeschränkte Personen, mit Fahrrädern möglich: Bei nicht bündigem/ebenerdigem Übergang kann etwaige Lücke zwischen Bahnsteig/Tür bzw. Niveauunterschiede zwischen Bahnsteig/Fahrzeug z.B. durch ausfahrbare Schiebetritte/Rampen ausgeglichen werden.</t>
  </si>
  <si>
    <t>Liniennetzplantyp (Bus, U-Bahn, Straßenbahn, S-Bahn oder Kombination aus diesen Haltestellentypen):</t>
  </si>
  <si>
    <t>Liniennetzplan 1</t>
  </si>
  <si>
    <t>Liniennetzplan 2</t>
  </si>
  <si>
    <t>Liniennetzplan 3</t>
  </si>
  <si>
    <t>Haltestellentyp (Stadt-, Regionalbus, Straßen-, U-, S-Bahn oder Kombination aus diesen Haltestellentypen):</t>
  </si>
  <si>
    <t>Ticketübersicht inkl. Preis vorhanden</t>
  </si>
  <si>
    <t>Haltestelle, an der getestet wurde:</t>
  </si>
  <si>
    <t>Ticketautomat 1</t>
  </si>
  <si>
    <t>Ticketautomat 2</t>
  </si>
  <si>
    <t>Ticketautomat 3</t>
  </si>
  <si>
    <t>Gekürzter (kundenrelevanter) Auszug aus den Tarifbestimmungen und Beförderungsbedingungen: räumlicher Geltungsbereich und zeitliche Gültigkeit der Tickets inkl. Mitnahmeregelungen (z.B. Personenanzahl) werden erläutert.</t>
  </si>
  <si>
    <t>Gekürzter (kundenrelevanter) Auszug aus den Tarifbestimmungen und Beförderungsbedingungen: räumlicher Geltungsbereich und zeitliche Gültigkeit der Tickets inkl. Mitnahmeregelungen (z.B. Personenanzahl) werden dargestellt bzw. erläutert.</t>
  </si>
  <si>
    <t>Haltestelle-zu-Haltestelle-Verbindungsauskunft</t>
  </si>
  <si>
    <t>Erreichbarkeit von Schaltern (z.B. Türöffner, Haltewunsch-Knopf)</t>
  </si>
  <si>
    <t>"Untersuchungs-bereich"</t>
  </si>
  <si>
    <t>100 % bis einschl. 85 %</t>
  </si>
  <si>
    <t>unter 85 % bis einschl. 70 %</t>
  </si>
  <si>
    <t xml:space="preserve">unter 70 % bis einschl. 55 % </t>
  </si>
  <si>
    <t>unter 55 % bis einschl. 45 %</t>
  </si>
  <si>
    <t xml:space="preserve">unter 45 %  </t>
  </si>
  <si>
    <t>1 (Sehr gut)</t>
  </si>
  <si>
    <t>2 (Gut)</t>
  </si>
  <si>
    <t>3 (Befriedigend)</t>
  </si>
  <si>
    <t>4 (Ausreichend)</t>
  </si>
  <si>
    <t>Kriterien-felder</t>
  </si>
  <si>
    <t>ERGEBNIS BEDIENUNGSFREUNDLICHKEIT</t>
  </si>
  <si>
    <t xml:space="preserve">Erhebungsbogennummer: </t>
  </si>
  <si>
    <t>Prüfkriterien</t>
  </si>
  <si>
    <t>Haltestellenname</t>
  </si>
  <si>
    <t>Anmerkungen</t>
  </si>
  <si>
    <t>Angebot vor Ort vorhanden?
vorh. (x)
nicht vorh. (-)</t>
  </si>
  <si>
    <t>Anteil erreichter Punkte je Kriterienfeld bzw. Untersuchungs-bereich</t>
  </si>
  <si>
    <t>schnell ersichtliche, reiserelevante Informationen</t>
  </si>
  <si>
    <t xml:space="preserve">Beschriftung der Haltestelle mit Haltestellenname (bei U-/S-Bahnen bereits beim/am Eingang) </t>
  </si>
  <si>
    <t>Anzeige von Abfahrts- oder Wartezeiten auf separatem Display an der Haltestelle</t>
  </si>
  <si>
    <t>Kriterien</t>
  </si>
  <si>
    <t>für Sehbeeinträchtigte besondere Gestaltung der Haltestelle durch integrierte Bauelemente und Komponenten, z.B. Bodenindikatoren oder Blindenleitstreifen, Blindenschrift an Aufzügen, Automaten;</t>
  </si>
  <si>
    <t xml:space="preserve">Bedienungsfreundlichkeit </t>
  </si>
  <si>
    <t xml:space="preserve">App ohne Anmeldung/Registrierung nutzbar (Ausnahme: In-App-Ticketkauf) </t>
  </si>
  <si>
    <t>Hauptmenüpunkte sind auf jeder Seite bzw. Unterseite aufrufbar/vorhanden</t>
  </si>
  <si>
    <t xml:space="preserve">Gehgeschwindigkeit einstellbar (maßgeblich für die Umsteigedauer) </t>
  </si>
  <si>
    <t>Informationen zur Fahrradmitnahme</t>
  </si>
  <si>
    <t>verständliche (laut und deutlich) akustische Ansage der nächsten Haltestelle</t>
  </si>
  <si>
    <t>Angabe/Information zu Verspätungen der Verkehrsmittel in der Verbindungsauskunft</t>
  </si>
  <si>
    <t>konkreter Fahrpreis wird in der Verbindungsauskunft angezeigt, (d.h. auch Kurzstreckentarife, Ermäßigungstarife etc. werden detailliert angegeben)</t>
  </si>
  <si>
    <t>Angebot einer Servicehotline bei Fragen, Störungen, Hinweisen</t>
  </si>
  <si>
    <t xml:space="preserve">In-App-Kartendarstellung </t>
  </si>
  <si>
    <t>nur Haltestelle-zu-Haltestelle-Verbindungsauskunft auf der Startseite</t>
  </si>
  <si>
    <t>zusätzlich Tür-zu-Tür-Verbindungsauskunft
(genaue Adresseingabe, nicht nur Haltestelle)</t>
  </si>
  <si>
    <t>kartographische Darstellung des kompletten Reiseweges in der Verbindungsauskunft</t>
  </si>
  <si>
    <t xml:space="preserve">Fahrplanaushänge der einzelnen Haltestellen sind downloadbar/verfügbar </t>
  </si>
  <si>
    <t>Direkter Hinweis/Link zu Informationen über Betriebsstörungen auf der Startseite (z.B. Ersatzverkehre, Baumaßnahmen, Umleitungen etc.)</t>
  </si>
  <si>
    <t>Angabe einer Servicehotline für Fragen, Störungen, Hinweise auf der Startseite bzw. unter einem eindeutigen Link auf der Startseite zu finden (z.B. unter Kontakt)</t>
  </si>
  <si>
    <t>Seitenintegrierte Suchfunktion/-feld vorhanden</t>
  </si>
  <si>
    <t>Inhaltsüberblick am unteren Ende der Internetseite oder Sitemap wird angeboten</t>
  </si>
  <si>
    <t>Gehgeschwindigkeit einstellbar (maßgeblich für die Umsteigedauer)</t>
  </si>
  <si>
    <t>separates Informationsangebot zu barrierefreiem Reisen/Mobilitätsservice auf eigener Unterseite</t>
  </si>
  <si>
    <t>Unterseite mit aktuellen Aufzugsstörungen wird angeboten</t>
  </si>
  <si>
    <t>Separate Hinweise zur Fahrradmitnahme (z.B. auf eigener Unterseite) werden angeboten: Tarife, Beförderungszeiten und -bedingungen</t>
  </si>
  <si>
    <t>Orientierungshilfen</t>
  </si>
  <si>
    <t>Akustisches Signal</t>
  </si>
  <si>
    <t>Betriebssystem des Smartphones und getestete Versionsnr. der App:</t>
  </si>
  <si>
    <t>Name der Smartphone-App/-optimierten Seite:</t>
  </si>
  <si>
    <t>Netzpläne der Untersuchungsregion werden zur Verfügung gestellt</t>
  </si>
  <si>
    <t xml:space="preserve">Bei der Eingabe in der Verbindungsauskunft kann die Fahrradmitnahme separat ein-/ausgestellt werden. </t>
  </si>
  <si>
    <t>Bedienungsfreundlichkeit</t>
  </si>
  <si>
    <t>Bedienungs-freundlichkeit</t>
  </si>
  <si>
    <t>Gesamtberechnung subjektive Einschätzung</t>
  </si>
  <si>
    <t>Gesamtberechnung Prüfkriterium</t>
  </si>
  <si>
    <t>5 (Mangelhaft)</t>
  </si>
  <si>
    <t>kostenlose, gedruckte Fahrplaninformationen: entweder gesamter Fahrplan (Fahrplanbuch) oder für einzelne Linien/Verkehrsmittel</t>
  </si>
  <si>
    <t>Mülleimer in der Nähe vorhanden</t>
  </si>
  <si>
    <t>Montierhöhe: Berücksichtigung geringer Körpergrößen bzw. für Rollstuhlfahrer geeignet, für angemessenen Beratungskomfort</t>
  </si>
  <si>
    <t>ÖPNV-Haltestelle ist fußläufig von Verkaufsstelle zu erreichen</t>
  </si>
  <si>
    <t>Liniennummern im Linienverlauf</t>
  </si>
  <si>
    <t>Bedingungen und Ticketpreise für die Fahrradmitnahme werden erläutert</t>
  </si>
  <si>
    <t>Informationen zur Barrierefreiheit der einzelnen Haltestellen auf der Linie bzw. zur Barrierefreiheit der eingesetzten Fahrzeuge</t>
  </si>
  <si>
    <t>Sprachausgabe der Ticketnamen oder Zahlbeträge für sehbeeinträchtigte Nutzer</t>
  </si>
  <si>
    <t>Vollsortiment (inkl. Abos) wird angeboten</t>
  </si>
  <si>
    <t>EINZELERGEBNIS SMARTPHONE-APP</t>
  </si>
  <si>
    <t>EINZELERGEBNIS FAHRZEUG</t>
  </si>
  <si>
    <t>EINZELERGEBNIS HALTESTELLE</t>
  </si>
  <si>
    <t>EINZELERGEBNIS BERATUNGS- UND VERKAUFSSTELLE</t>
  </si>
  <si>
    <t>EINZELERGEBNIS DETAILANALYSE</t>
  </si>
  <si>
    <r>
      <t xml:space="preserve">eindeutige Kennzeichnung der Haltstelle mit </t>
    </r>
    <r>
      <rPr>
        <sz val="17"/>
        <color indexed="8"/>
        <rFont val="Arial"/>
        <family val="2"/>
      </rPr>
      <t xml:space="preserve">Haltestellenzeichen, z.B. Mast, U-Bahnsymbol </t>
    </r>
  </si>
  <si>
    <r>
      <t xml:space="preserve">Anzeige von Verkehrsmittel/Linien inkl. Liniennummer an der Haltestelle
</t>
    </r>
    <r>
      <rPr>
        <i/>
        <sz val="17"/>
        <rFont val="Arial"/>
        <family val="2"/>
      </rPr>
      <t>Hinweis: Über Display oder festes Schild möglich.</t>
    </r>
  </si>
  <si>
    <r>
      <t xml:space="preserve">Anzeige von Fahrtziel/Endhaltestelle an der Haltestelle
</t>
    </r>
    <r>
      <rPr>
        <i/>
        <sz val="17"/>
        <rFont val="Arial"/>
        <family val="2"/>
      </rPr>
      <t>Hinweis: Über Display oder festes Schild möglich.</t>
    </r>
  </si>
  <si>
    <r>
      <t xml:space="preserve">Wegeleitung zu Umstiegsmöglichkeiten, unter Angabe der Verkehrsmittelart, vorhanden
</t>
    </r>
    <r>
      <rPr>
        <i/>
        <sz val="17"/>
        <rFont val="Arial"/>
        <family val="2"/>
      </rPr>
      <t>Hinweis: Erst prüfen, ob es sich um einen Umstiegspunkt handelt und ob die Umstiegshaltestelle nicht sichtbar von getesteter Haltestelle aus ist.</t>
    </r>
  </si>
  <si>
    <r>
      <t xml:space="preserve">Wegeleitung zu Umstiegsmöglichkeiten, unter Angabe der Linie/Richtung, vorhanden
</t>
    </r>
    <r>
      <rPr>
        <i/>
        <sz val="17"/>
        <rFont val="Arial"/>
        <family val="2"/>
      </rPr>
      <t>Hinweis: Erst prüfen, ob es sich um einen Umstiegspunkt handelt und ob die Umstiegshaltestelle nicht sichtbar von getesteter Haltestelle aus ist. Die Angabe von Linie/Richtung ist nicht notwendig, wenn alle Linien am gleichen Ausgang der Haltestelle abfahren, z.B. zentraler ZOB.</t>
    </r>
  </si>
  <si>
    <r>
      <t xml:space="preserve">Wegeleitung zu verschiedenen Ausgängen, einschließlich Ausgangsrichtung (z.B. Straßennamen, Plätze, Gebäude, touristische Ziele)
</t>
    </r>
    <r>
      <rPr>
        <i/>
        <sz val="17"/>
        <rFont val="Arial"/>
        <family val="2"/>
      </rPr>
      <t xml:space="preserve">Hinweis: Nur erforderlich bei U-/S-Bahn-artigen Stationen bzw. komplett umbauten/überdachten Haltestellen (z.B. Busterminals). </t>
    </r>
  </si>
  <si>
    <r>
      <rPr>
        <sz val="17"/>
        <color indexed="8"/>
        <rFont val="Arial"/>
        <family val="2"/>
      </rPr>
      <t>Aushang Kontakt-/Servicedaten</t>
    </r>
  </si>
  <si>
    <r>
      <t xml:space="preserve">Angebot Servicenr. für Störungsfall direkt an Aufzug/Rolltreppe
</t>
    </r>
    <r>
      <rPr>
        <i/>
        <sz val="17"/>
        <rFont val="Arial"/>
        <family val="2"/>
      </rPr>
      <t xml:space="preserve">Hinweis: Nur erforderlich, wenn ein Aufzug überhaupt vorhanden ist. Kostenpflichtige Servicenummern wie 0180, 0900 erhalten </t>
    </r>
    <r>
      <rPr>
        <i/>
        <u val="single"/>
        <sz val="17"/>
        <rFont val="Arial"/>
        <family val="2"/>
      </rPr>
      <t>0 Punkte</t>
    </r>
    <r>
      <rPr>
        <i/>
        <sz val="17"/>
        <rFont val="Arial"/>
        <family val="2"/>
      </rPr>
      <t xml:space="preserve">. Falls eine Servicenr. nicht vorhanden ist, erhalten in direkter Nähe des Aufzuges befindliche Info-/Notrufsäulen trotzdem </t>
    </r>
    <r>
      <rPr>
        <i/>
        <u val="single"/>
        <sz val="17"/>
        <rFont val="Arial"/>
        <family val="2"/>
      </rPr>
      <t>1 Punkt.</t>
    </r>
  </si>
  <si>
    <r>
      <t xml:space="preserve">einfache Lesbarkeit der Reiseinformationen im Aushang: Kein Abstand zwischen Vitrinenfenster und Aushang (Verwendung einer Lupe möglich), Aushang ist nicht verdeckt, Vitrine nicht schmutzig, keine Montage direkt über Mülleimern;
</t>
    </r>
    <r>
      <rPr>
        <i/>
        <sz val="17"/>
        <rFont val="Arial"/>
        <family val="2"/>
      </rPr>
      <t>Hinweis: Bitte unter Anmerkungen „0-Punkte-Vergabe“ erläutern.</t>
    </r>
  </si>
  <si>
    <r>
      <t xml:space="preserve">Radabstellanlagen vorhanden, z.B. Bügel, Fahrradboxen etc.
</t>
    </r>
    <r>
      <rPr>
        <i/>
        <sz val="17"/>
        <rFont val="Arial"/>
        <family val="2"/>
      </rPr>
      <t>Hinweis: Abstellanlagen müssen nicht direkt daneben stehen, im Umfeld der Haltestelle reicht aus.</t>
    </r>
  </si>
  <si>
    <r>
      <t xml:space="preserve">Informationen zu Bikesharing/Fahrradverleihsystemen (mind. Kontaktdaten zu Anbietern)
</t>
    </r>
    <r>
      <rPr>
        <i/>
        <sz val="17"/>
        <rFont val="Arial"/>
        <family val="2"/>
      </rPr>
      <t>Hinweis: Zunächst prüfen ob Bikesharing in der Musterregion überhaupt angeboten wird.</t>
    </r>
  </si>
  <si>
    <r>
      <t xml:space="preserve">Informationen zu Carsharing (mind. Kontaktdaten zu Anbietern)
</t>
    </r>
    <r>
      <rPr>
        <i/>
        <sz val="17"/>
        <color indexed="8"/>
        <rFont val="Arial"/>
        <family val="2"/>
      </rPr>
      <t>Hinweis: Zunächst prüfen ob Carsharing in der Musterregion überhaupt angeboten wird.</t>
    </r>
  </si>
  <si>
    <r>
      <t xml:space="preserve">Informationen zu lokalen Taxidiensten, inkl. Kontaktdaten verfügbar
</t>
    </r>
    <r>
      <rPr>
        <i/>
        <sz val="17"/>
        <rFont val="Arial"/>
        <family val="2"/>
      </rPr>
      <t>Hinweis: Wenn Taxistand/Taxirufsäulen in direkter Nähe vorhanden ist = 1 Punkt.</t>
    </r>
  </si>
  <si>
    <r>
      <t xml:space="preserve">Aushang </t>
    </r>
    <r>
      <rPr>
        <sz val="17"/>
        <color indexed="8"/>
        <rFont val="Arial"/>
        <family val="2"/>
      </rPr>
      <t>Umgebungsplan (z.B. Stadt-/Dorfplan, Umgebungsplan der Haltestelle)</t>
    </r>
  </si>
  <si>
    <r>
      <t xml:space="preserve">Reiserelevante Informationen </t>
    </r>
    <r>
      <rPr>
        <b/>
        <i/>
        <sz val="17"/>
        <rFont val="Arial"/>
        <family val="2"/>
      </rPr>
      <t>am</t>
    </r>
    <r>
      <rPr>
        <b/>
        <sz val="17"/>
        <rFont val="Arial"/>
        <family val="2"/>
      </rPr>
      <t xml:space="preserve"> Fahrzeug</t>
    </r>
  </si>
  <si>
    <r>
      <t>Anzeige der</t>
    </r>
    <r>
      <rPr>
        <sz val="17"/>
        <color indexed="8"/>
        <rFont val="Arial"/>
        <family val="2"/>
      </rPr>
      <t xml:space="preserve"> Liniennummer</t>
    </r>
  </si>
  <si>
    <r>
      <t>Anzeige der</t>
    </r>
    <r>
      <rPr>
        <sz val="17"/>
        <color indexed="8"/>
        <rFont val="Arial"/>
        <family val="2"/>
      </rPr>
      <t xml:space="preserve"> Linien-Endhaltestelle/-Richtung</t>
    </r>
  </si>
  <si>
    <r>
      <t xml:space="preserve">Reiserelevante Informationen </t>
    </r>
    <r>
      <rPr>
        <b/>
        <i/>
        <sz val="17"/>
        <rFont val="Arial"/>
        <family val="2"/>
      </rPr>
      <t>im</t>
    </r>
    <r>
      <rPr>
        <b/>
        <sz val="17"/>
        <rFont val="Arial"/>
        <family val="2"/>
      </rPr>
      <t xml:space="preserve"> Fahrzeug</t>
    </r>
  </si>
  <si>
    <r>
      <t xml:space="preserve">Darstellung des Verlaufs der untersuchten Linie auf Monitor oder auf Karte (z.B. Decken-, Fensterbeklebung)
</t>
    </r>
    <r>
      <rPr>
        <i/>
        <sz val="17"/>
        <rFont val="Arial"/>
        <family val="2"/>
      </rPr>
      <t>Hinweis: Der allgemeine Liniennetzplan reicht nicht aus.</t>
    </r>
  </si>
  <si>
    <r>
      <t xml:space="preserve">Darstellung von Umstiegsmöglichkeiten der untersuchten Linie auf Monitor oder auf Karte (inkl. Liniennummer)
</t>
    </r>
    <r>
      <rPr>
        <i/>
        <sz val="17"/>
        <rFont val="Arial"/>
        <family val="2"/>
      </rPr>
      <t>Hinweis: Der allgemeine Liniennetzplan reicht nicht aus.</t>
    </r>
  </si>
  <si>
    <r>
      <t xml:space="preserve">verständliche (laut und deutlich) akustische Ansage/Durchsage von Umstiegsmöglichkeiten
</t>
    </r>
    <r>
      <rPr>
        <i/>
        <sz val="17"/>
        <rFont val="Arial"/>
        <family val="2"/>
      </rPr>
      <t>Hinweis: Nur zu prüfen, wenn beim Test ein Umstiegspunkt passiert wird. Umstiegspunkte unter Anmerkungen notieren.</t>
    </r>
  </si>
  <si>
    <r>
      <t xml:space="preserve">Haltewunschanzeige (Stopp-/Wagen-hält-Anzeige nach Drücken des Halteknopfes)
</t>
    </r>
    <r>
      <rPr>
        <i/>
        <sz val="17"/>
        <rFont val="Arial"/>
        <family val="2"/>
      </rPr>
      <t>Hinweis: Nur notwendig bei Bedarfshalten. Nicht notwendig bei U- und S-Bahn.</t>
    </r>
  </si>
  <si>
    <r>
      <t xml:space="preserve">Hinweise/Piktogramme/Symbole </t>
    </r>
    <r>
      <rPr>
        <i/>
        <u val="single"/>
        <sz val="17"/>
        <rFont val="Arial"/>
        <family val="2"/>
      </rPr>
      <t>am</t>
    </r>
    <r>
      <rPr>
        <sz val="17"/>
        <rFont val="Arial"/>
        <family val="2"/>
      </rPr>
      <t xml:space="preserve"> Fzg. vorhanden: speziell ausgewiesener Einstieg für mobilitätseingeschränkte Personen, Kinderwagen, Rollstuhl
</t>
    </r>
    <r>
      <rPr>
        <i/>
        <sz val="17"/>
        <rFont val="Arial"/>
        <family val="2"/>
      </rPr>
      <t>Hinweis: Bitte unter Anmerkungen notieren, welche Piktogramme verwendet wurden.</t>
    </r>
  </si>
  <si>
    <r>
      <t xml:space="preserve">Hinweise/Piktogramme/Symbole </t>
    </r>
    <r>
      <rPr>
        <i/>
        <u val="single"/>
        <sz val="17"/>
        <rFont val="Arial"/>
        <family val="2"/>
      </rPr>
      <t>im</t>
    </r>
    <r>
      <rPr>
        <sz val="17"/>
        <rFont val="Arial"/>
        <family val="2"/>
      </rPr>
      <t xml:space="preserve"> Fzg. vorhanden: speziell ausgewiesene Sitzplätze/Stellflächen für mobilitätseingeschränkte Personen, Kinderwagen, Rollstuhl
</t>
    </r>
    <r>
      <rPr>
        <i/>
        <sz val="17"/>
        <rFont val="Arial"/>
        <family val="2"/>
      </rPr>
      <t>Hinweis: Bitte unter Anmerkungen notieren, welche Piktogramme verwendet wurden.</t>
    </r>
  </si>
  <si>
    <r>
      <t xml:space="preserve">Akustische Rückmeldung bei Haltewunsch
</t>
    </r>
    <r>
      <rPr>
        <i/>
        <sz val="17"/>
        <rFont val="Arial"/>
        <family val="2"/>
      </rPr>
      <t>Hinweis: Nur notwendig bei Bedarfshalten. Nicht notwendig bei U- und S-Bahn.</t>
    </r>
  </si>
  <si>
    <r>
      <t xml:space="preserve">Hinweise/Piktogramme/Symbole </t>
    </r>
    <r>
      <rPr>
        <u val="single"/>
        <sz val="17"/>
        <rFont val="Arial"/>
        <family val="2"/>
      </rPr>
      <t>a</t>
    </r>
    <r>
      <rPr>
        <i/>
        <u val="single"/>
        <sz val="17"/>
        <rFont val="Arial"/>
        <family val="2"/>
      </rPr>
      <t>m</t>
    </r>
    <r>
      <rPr>
        <sz val="17"/>
        <rFont val="Arial"/>
        <family val="2"/>
      </rPr>
      <t xml:space="preserve">Fzg. vorhanden: speziell ausgewiesene Abteile für Fahrräder
</t>
    </r>
    <r>
      <rPr>
        <i/>
        <sz val="17"/>
        <rFont val="Arial"/>
        <family val="2"/>
      </rPr>
      <t>Hinweis: Zunächst prüfen, ob die Fahrradmitnahme überhaupt gestattet ist!</t>
    </r>
  </si>
  <si>
    <r>
      <t xml:space="preserve">Hinweise/Piktogramme/Symbole </t>
    </r>
    <r>
      <rPr>
        <i/>
        <u val="single"/>
        <sz val="17"/>
        <rFont val="Arial"/>
        <family val="2"/>
      </rPr>
      <t>im</t>
    </r>
    <r>
      <rPr>
        <sz val="17"/>
        <rFont val="Arial"/>
        <family val="2"/>
      </rPr>
      <t xml:space="preserve"> Fzg. vorhanden: speziell ausgewiesene Abteile für Fahrräder
</t>
    </r>
    <r>
      <rPr>
        <i/>
        <sz val="17"/>
        <rFont val="Arial"/>
        <family val="2"/>
      </rPr>
      <t>Hinweis: Zunächst prüfen, ob die Fahrradmitnahme überhaupt gestattet ist!</t>
    </r>
  </si>
  <si>
    <t>Möglichkeit, bei Verbindungsauskunft die Option „barrierefreie Verbindung“ auszuwählen</t>
  </si>
  <si>
    <t xml:space="preserve">komplettes Ticketsortiment wird übersichtlich dargestellt (inkl. Preis und evtl. Tarifstufen) </t>
  </si>
  <si>
    <t>Vorschläge von Haltestellen/Straßennamen beim Eintippen in Verbindungsauskunft</t>
  </si>
  <si>
    <r>
      <t>Fahrtrichtung</t>
    </r>
    <r>
      <rPr>
        <i/>
        <sz val="17"/>
        <color indexed="9"/>
        <rFont val="Arial"/>
        <family val="2"/>
      </rPr>
      <t xml:space="preserve"> (Endhaltestelle)</t>
    </r>
  </si>
  <si>
    <r>
      <t>Haltestelltenname</t>
    </r>
    <r>
      <rPr>
        <i/>
        <sz val="17"/>
        <color indexed="9"/>
        <rFont val="Arial"/>
        <family val="2"/>
      </rPr>
      <t xml:space="preserve"> (Einstieg)</t>
    </r>
  </si>
  <si>
    <r>
      <t>Haltestellentyp</t>
    </r>
    <r>
      <rPr>
        <i/>
        <sz val="17"/>
        <color indexed="9"/>
        <rFont val="Arial"/>
        <family val="2"/>
      </rPr>
      <t xml:space="preserve"> (Einstieg)</t>
    </r>
  </si>
  <si>
    <t xml:space="preserve">Liniennetzplan
</t>
  </si>
  <si>
    <t>hängt an der Haltestelle aus</t>
  </si>
  <si>
    <r>
      <t xml:space="preserve">Nachtliniennetzplan hängt an der Haltestelle aus bzw. Nachtverkehrsverbindungen im Liniennetzplan integriert
</t>
    </r>
    <r>
      <rPr>
        <i/>
        <sz val="17"/>
        <color indexed="8"/>
        <rFont val="Arial"/>
        <family val="2"/>
      </rPr>
      <t>Hinweis: Nur erforderlich, wenn Nachtverkehr angeboten wir.</t>
    </r>
  </si>
  <si>
    <t>Tarifinformation an der Haltestelle ist gültig</t>
  </si>
  <si>
    <t>alle Fahrpläne an der Haltestelle sind gültig</t>
  </si>
  <si>
    <t>Umgebungsplan hängt an der Haltestelle aus</t>
  </si>
  <si>
    <r>
      <t xml:space="preserve">Angabe Service-Telefonnr. für alle Belange (u.a. Beschwerden, Auskünfte, Notrufe) an der Haltestelle
</t>
    </r>
    <r>
      <rPr>
        <i/>
        <sz val="17"/>
        <color indexed="8"/>
        <rFont val="Arial"/>
        <family val="2"/>
      </rPr>
      <t xml:space="preserve">Hinweis: Kostenpflichtige Servicenummern wie 0180, 0900 erhalten </t>
    </r>
    <r>
      <rPr>
        <i/>
        <u val="single"/>
        <sz val="17"/>
        <color indexed="8"/>
        <rFont val="Arial"/>
        <family val="2"/>
      </rPr>
      <t>0 Punkte.</t>
    </r>
  </si>
  <si>
    <t>Informationen/Hinweise zu Kundencentern, Verkaufsstellen etc. hängen an der Haltestelle aus</t>
  </si>
  <si>
    <t>die Haltestelle ist beleuchtet (gebenenfalls durch Straßenbeleuchtung)</t>
  </si>
  <si>
    <t>an der Haltestelle gibt es Mülleimer</t>
  </si>
  <si>
    <t>barrierefreier Zugang von Straße bis zum Fahrzeug/bei Umstiegen zwischen zwei Verkehrsmitteln: Bei Niveauunterschieden Pflicht eines (funktionierenden) Aufzugs oder Rampen, abgesenkte Bordsteine, automatische Türen bei Zugang zum Bahnhofsgebäude/Station;</t>
  </si>
  <si>
    <t>barrierefreier Zugang für motorisch eingeschränkte Personen bzw. mit Gepäck, Rad, Kinderwagen etc. von der Straße bis zum Schalter in der Verkaufs- &amp; Beratungsstelle möglich: Bei Niveauunterschieden Pflicht eines (funktionierenden) Aufzugs oder Rampen, abgesenkte Bordsteine, automatische Türen bei Zugang zum Bahnhofsgebäude/Station;</t>
  </si>
  <si>
    <t>Anzeige Zielhaltestelle (z.B. auf Monitor/LED-Laufband/Beschilderung)</t>
  </si>
  <si>
    <t>Liniennetzplan hängt aus 
(Detaillierte Bewertung des Planes siehe Detailanalyse)</t>
  </si>
  <si>
    <t>Tarifinformation hängt aus 
(Detaillierte Bewertung der Informationen siehe Detailanalyse)</t>
  </si>
  <si>
    <t>Kontakt-/Servicedaten der Kundencenter, Verkaufsstellen etc. hängen aus</t>
  </si>
  <si>
    <r>
      <t xml:space="preserve">Smartphone-App/-optimierten Seite
</t>
    </r>
    <r>
      <rPr>
        <b/>
        <sz val="20"/>
        <color indexed="9"/>
        <rFont val="Arial"/>
        <family val="2"/>
      </rPr>
      <t>eigenständige App des lokalen Verkehrsunternehmens/ 
Verkehrsverbundes --&gt; nicht Öffi-App</t>
    </r>
  </si>
  <si>
    <r>
      <t xml:space="preserve">App in weiteren Sprachen verfügbar
</t>
    </r>
    <r>
      <rPr>
        <i/>
        <sz val="17"/>
        <color indexed="8"/>
        <rFont val="Arial"/>
        <family val="2"/>
      </rPr>
      <t>Hinweis: Weitere angebotene Sprachen bitte unter Anmerkungen notieren.</t>
    </r>
  </si>
  <si>
    <r>
      <t>Informationen zu Aufzugsstörungen etc. werden nach Anmeldung auf die App, via SMS oder E-Mail an den Nutzer übermittelt</t>
    </r>
    <r>
      <rPr>
        <b/>
        <sz val="17"/>
        <rFont val="Arial"/>
        <family val="2"/>
      </rPr>
      <t xml:space="preserve"> </t>
    </r>
  </si>
  <si>
    <r>
      <t xml:space="preserve">Informationen zu Bikesharing/Fahrradverleihsystemen (mind. Kontaktdaten/Link zu Anbietern) 
</t>
    </r>
    <r>
      <rPr>
        <i/>
        <sz val="17"/>
        <color indexed="8"/>
        <rFont val="Arial"/>
        <family val="2"/>
      </rPr>
      <t>Hinweis: Zunächst prüfen ob Bikesharing im Untersuchungsgebiet überhaupt angeboten wird</t>
    </r>
  </si>
  <si>
    <r>
      <t xml:space="preserve">Informationen zu Carsharing (mind. Kontaktdaten/Link zu Anbietern)
</t>
    </r>
    <r>
      <rPr>
        <i/>
        <sz val="17"/>
        <color indexed="8"/>
        <rFont val="Arial"/>
        <family val="2"/>
      </rPr>
      <t>Hinweis: Zunächst prüfen ob Carsharing im Untersuchungsgebiet überhaupt angeboten wird</t>
    </r>
  </si>
  <si>
    <r>
      <t xml:space="preserve">Internetauftritt
</t>
    </r>
    <r>
      <rPr>
        <b/>
        <sz val="20"/>
        <color indexed="9"/>
        <rFont val="Arial"/>
        <family val="2"/>
      </rPr>
      <t xml:space="preserve"> Internetseite(n) des/der lokalen Verkehrsunternehmens bzw. des Verkehrsverbundes</t>
    </r>
  </si>
  <si>
    <r>
      <t xml:space="preserve">Seite in weiteren Sprachen verfügbar
</t>
    </r>
    <r>
      <rPr>
        <i/>
        <sz val="17"/>
        <color indexed="8"/>
        <rFont val="Arial"/>
        <family val="2"/>
      </rPr>
      <t>Hinweis: Weitere angebotene Sprachen bitte unter Anmerkungen notieren.</t>
    </r>
  </si>
  <si>
    <r>
      <t xml:space="preserve">Informationen zu Bikesharing/Fahrradverleihsystemen (mind. Kontaktdaten/Link zu Anbietern)
</t>
    </r>
    <r>
      <rPr>
        <i/>
        <sz val="17"/>
        <color indexed="8"/>
        <rFont val="Arial"/>
        <family val="2"/>
      </rPr>
      <t>Hinweis: Zunächst prüfen ob Bikesharing im Untersuchungsgebiet überhaupt angeboten wird.</t>
    </r>
  </si>
  <si>
    <r>
      <t xml:space="preserve">Informationen zu Carsharing (mind. Kontaktdaten/Link zu Anbietern)
</t>
    </r>
    <r>
      <rPr>
        <i/>
        <sz val="17"/>
        <color indexed="8"/>
        <rFont val="Arial"/>
        <family val="2"/>
      </rPr>
      <t>Hinweis: Zunächst prüfen ob Carsharing im Untersuchungsgebiet überhaupt angeboten wird.</t>
    </r>
  </si>
  <si>
    <r>
      <t xml:space="preserve">Persönliche Beratungs- und Verkaufsstellen
</t>
    </r>
    <r>
      <rPr>
        <b/>
        <sz val="20"/>
        <color indexed="9"/>
        <rFont val="Arial"/>
        <family val="2"/>
      </rPr>
      <t>(VU- und VV-eigene Verkaufsstellen)</t>
    </r>
  </si>
  <si>
    <r>
      <t xml:space="preserve">Angabe auf Homepage des Verkehrsunternehmens/Verkehrsverbundes zu Öffnungszeiten </t>
    </r>
    <r>
      <rPr>
        <sz val="17"/>
        <rFont val="Arial"/>
        <family val="2"/>
      </rPr>
      <t>der Verkaufsstelle</t>
    </r>
  </si>
  <si>
    <r>
      <t xml:space="preserve">Persönliche Beratung*
</t>
    </r>
    <r>
      <rPr>
        <sz val="17"/>
        <color indexed="8"/>
        <rFont val="Arial"/>
        <family val="2"/>
      </rPr>
      <t>*Bewertet werden soll nicht der Umfang bzw. Qualität der Beratung sondern nur, ob überhaupt Beratung angeboten wird.</t>
    </r>
  </si>
  <si>
    <r>
      <t>Neben reinem Ticketkauf besteht auch die Möglichkeit einer individuellen Kundenberatung, zu ermitteln über</t>
    </r>
    <r>
      <rPr>
        <sz val="17"/>
        <color indexed="8"/>
        <rFont val="Arial"/>
        <family val="2"/>
      </rPr>
      <t xml:space="preserve"> drei "Testfragen", die alle beantwortet werden müssen: : 
1. "Guten Tag, ich kenn mich hier nicht aus. Wie komme ich von A nach B?" (Start und Ziel selbst festlegen, mind. 2 Umstiege)
2. "Welches Ticket muss ich kaufen und wie viel kostet dieses?"
3. "Ich bin länger hier, gibt es für die Strecke auch eine billigere Mehrfahrtenkarte oder Wochenkarte?"</t>
    </r>
  </si>
  <si>
    <r>
      <t xml:space="preserve">Radabstellanlagen vorhanden, z.B. Bügel, Fahrradboxen
</t>
    </r>
    <r>
      <rPr>
        <i/>
        <sz val="17"/>
        <color indexed="8"/>
        <rFont val="Arial"/>
        <family val="2"/>
      </rPr>
      <t>Hinweis: Abstellanlagen müssen nicht unbedingt direkt daneben stehen, im Umfeld der Haltestelle reicht aus.</t>
    </r>
  </si>
  <si>
    <r>
      <t xml:space="preserve">Informationen zu Bikesharing/Fahrradverleihsystemen (mind. Kontaktdaten/Link zu Anbietern) liegen aus
</t>
    </r>
    <r>
      <rPr>
        <i/>
        <sz val="17"/>
        <color indexed="8"/>
        <rFont val="Arial"/>
        <family val="2"/>
      </rPr>
      <t>Hinweis: Zunächst prüfen ob Bikesharing im Untersuchungsgebiet überhaupt angeboten wird.</t>
    </r>
  </si>
  <si>
    <r>
      <t xml:space="preserve">Informationen zu Carsharing (mind. Kontaktdaten/Link zu Anbietern) liegen aus
</t>
    </r>
    <r>
      <rPr>
        <i/>
        <sz val="17"/>
        <color indexed="8"/>
        <rFont val="Arial"/>
        <family val="2"/>
      </rPr>
      <t>Hinweis: Zunächst prüfen ob Carsharing im Untersuchungsgebiet überhaupt angeboten wird.</t>
    </r>
  </si>
  <si>
    <r>
      <t xml:space="preserve">Informationen zu lokalen Taxidiensten, inkl. Kontaktdaten verfügbar
</t>
    </r>
    <r>
      <rPr>
        <i/>
        <sz val="17"/>
        <color indexed="8"/>
        <rFont val="Arial"/>
        <family val="2"/>
      </rPr>
      <t xml:space="preserve">Hinweis: Wenn Taxistand/Taxirufsäulen in direkter Nähe vorhanden ist = </t>
    </r>
    <r>
      <rPr>
        <i/>
        <u val="single"/>
        <sz val="17"/>
        <color indexed="8"/>
        <rFont val="Arial"/>
        <family val="2"/>
      </rPr>
      <t>1 Punkt.</t>
    </r>
  </si>
  <si>
    <r>
      <rPr>
        <b/>
        <u val="single"/>
        <sz val="17"/>
        <color indexed="9"/>
        <rFont val="Arial"/>
        <family val="2"/>
      </rPr>
      <t>Ersteller</t>
    </r>
    <r>
      <rPr>
        <b/>
        <sz val="17"/>
        <color indexed="9"/>
        <rFont val="Arial"/>
        <family val="2"/>
      </rPr>
      <t xml:space="preserve"> des Liniennetzplan</t>
    </r>
    <r>
      <rPr>
        <i/>
        <sz val="17"/>
        <color indexed="9"/>
        <rFont val="Arial"/>
        <family val="2"/>
      </rPr>
      <t xml:space="preserve"> (z.B. lokales Verkehrsunternehmen, -verbund, DB AG)</t>
    </r>
    <r>
      <rPr>
        <b/>
        <sz val="17"/>
        <color indexed="9"/>
        <rFont val="Arial"/>
        <family val="2"/>
      </rPr>
      <t>:</t>
    </r>
  </si>
  <si>
    <r>
      <t>Haltestelle/Fahrzeug,</t>
    </r>
    <r>
      <rPr>
        <b/>
        <sz val="17"/>
        <color indexed="9"/>
        <rFont val="Arial"/>
        <family val="2"/>
      </rPr>
      <t xml:space="preserve"> an der/in dem bzw.</t>
    </r>
    <r>
      <rPr>
        <b/>
        <u val="single"/>
        <sz val="17"/>
        <color indexed="9"/>
        <rFont val="Arial"/>
        <family val="2"/>
      </rPr>
      <t xml:space="preserve"> Internetseite,</t>
    </r>
    <r>
      <rPr>
        <b/>
        <sz val="17"/>
        <color indexed="9"/>
        <rFont val="Arial"/>
        <family val="2"/>
      </rPr>
      <t xml:space="preserve"> auf der getestet wurde:</t>
    </r>
  </si>
  <si>
    <r>
      <t xml:space="preserve">Liniennetzplantyp </t>
    </r>
    <r>
      <rPr>
        <i/>
        <sz val="17"/>
        <color indexed="22"/>
        <rFont val="Arial"/>
        <family val="2"/>
      </rPr>
      <t>(Bus, U-, S-, Straßenbahn od. Kombination)</t>
    </r>
    <r>
      <rPr>
        <b/>
        <sz val="17"/>
        <color indexed="22"/>
        <rFont val="Arial"/>
        <family val="2"/>
      </rPr>
      <t>:</t>
    </r>
  </si>
  <si>
    <r>
      <rPr>
        <b/>
        <u val="single"/>
        <sz val="17"/>
        <color indexed="9"/>
        <rFont val="Arial"/>
        <family val="2"/>
      </rPr>
      <t>Ersteller</t>
    </r>
    <r>
      <rPr>
        <b/>
        <sz val="17"/>
        <color indexed="9"/>
        <rFont val="Arial"/>
        <family val="2"/>
      </rPr>
      <t xml:space="preserve"> des Liniennetzplan (z.B. lokales Verkehrsunternehmen, -verbund, DB AG):</t>
    </r>
  </si>
  <si>
    <r>
      <rPr>
        <b/>
        <u val="single"/>
        <sz val="17"/>
        <color indexed="9"/>
        <rFont val="Arial"/>
        <family val="2"/>
      </rPr>
      <t>Haltestelle</t>
    </r>
    <r>
      <rPr>
        <b/>
        <sz val="17"/>
        <color indexed="9"/>
        <rFont val="Arial"/>
        <family val="2"/>
      </rPr>
      <t xml:space="preserve">, an der / </t>
    </r>
    <r>
      <rPr>
        <b/>
        <u val="single"/>
        <sz val="17"/>
        <color indexed="9"/>
        <rFont val="Arial"/>
        <family val="2"/>
      </rPr>
      <t>Fahrzeug</t>
    </r>
    <r>
      <rPr>
        <b/>
        <sz val="17"/>
        <color indexed="9"/>
        <rFont val="Arial"/>
        <family val="2"/>
      </rPr>
      <t xml:space="preserve">, in dem bzw. </t>
    </r>
    <r>
      <rPr>
        <b/>
        <u val="single"/>
        <sz val="17"/>
        <color indexed="9"/>
        <rFont val="Arial"/>
        <family val="2"/>
      </rPr>
      <t>Internetseite</t>
    </r>
    <r>
      <rPr>
        <b/>
        <sz val="17"/>
        <color indexed="9"/>
        <rFont val="Arial"/>
        <family val="2"/>
      </rPr>
      <t>, auf der getestet wurde:</t>
    </r>
  </si>
  <si>
    <r>
      <rPr>
        <b/>
        <u val="single"/>
        <sz val="17"/>
        <color indexed="9"/>
        <rFont val="Arial"/>
        <family val="2"/>
      </rPr>
      <t>Ersteller</t>
    </r>
    <r>
      <rPr>
        <b/>
        <sz val="17"/>
        <color indexed="9"/>
        <rFont val="Arial"/>
        <family val="2"/>
      </rPr>
      <t xml:space="preserve"> der Tarifinformation (z.B. lokales Verkehrsunternehmen, -verbund):</t>
    </r>
  </si>
  <si>
    <r>
      <rPr>
        <b/>
        <u val="single"/>
        <sz val="17"/>
        <color indexed="9"/>
        <rFont val="Arial"/>
        <family val="2"/>
      </rPr>
      <t>Haltestelle</t>
    </r>
    <r>
      <rPr>
        <b/>
        <sz val="17"/>
        <color indexed="9"/>
        <rFont val="Arial"/>
        <family val="2"/>
      </rPr>
      <t xml:space="preserve">, an der / </t>
    </r>
    <r>
      <rPr>
        <b/>
        <u val="single"/>
        <sz val="17"/>
        <color indexed="9"/>
        <rFont val="Arial"/>
        <family val="2"/>
      </rPr>
      <t>Fahrzeug</t>
    </r>
    <r>
      <rPr>
        <b/>
        <sz val="17"/>
        <color indexed="9"/>
        <rFont val="Arial"/>
        <family val="2"/>
      </rPr>
      <t>, in dem getestet wurde:</t>
    </r>
  </si>
  <si>
    <r>
      <t xml:space="preserve">Tarifinformation 1 </t>
    </r>
    <r>
      <rPr>
        <i/>
        <sz val="17"/>
        <rFont val="Arial"/>
        <family val="2"/>
      </rPr>
      <t>Hinweis: Basis für die Bewertung ist der Aushang an einer Haltestelle bzw. in einem Fahrzeug. Keine Darstellungen im Internet oder in Broschüren.</t>
    </r>
  </si>
  <si>
    <r>
      <t xml:space="preserve">Mehrsprachigkeit (mind. Englisch)
</t>
    </r>
    <r>
      <rPr>
        <i/>
        <sz val="17"/>
        <color indexed="8"/>
        <rFont val="Arial"/>
        <family val="2"/>
      </rPr>
      <t>Hinweis: Weitere Sprachen bitte unter Anmerkungen notieren.</t>
    </r>
  </si>
  <si>
    <r>
      <t xml:space="preserve">Tarifinformation 2 </t>
    </r>
    <r>
      <rPr>
        <i/>
        <sz val="17"/>
        <rFont val="Arial"/>
        <family val="2"/>
      </rPr>
      <t>Hinweis: Basis für die Bewertung ist der Aushang an einer Haltestelle bzw. in einem Fahrzeug. Keine Darstellungen im Internet oder in Broschüren.</t>
    </r>
  </si>
  <si>
    <r>
      <t xml:space="preserve">Tarifinformation 3 </t>
    </r>
    <r>
      <rPr>
        <i/>
        <sz val="17"/>
        <rFont val="Arial"/>
        <family val="2"/>
      </rPr>
      <t>Hinweis: Basis für die Bewertung ist der Aushang an einer Haltestelle bzw. in einem Fahrzeug. Keine Darstellungen im Internet oder in Broschüren.</t>
    </r>
  </si>
  <si>
    <r>
      <t xml:space="preserve">Fahrplan 1 
</t>
    </r>
    <r>
      <rPr>
        <i/>
        <sz val="17"/>
        <rFont val="Arial"/>
        <family val="2"/>
      </rPr>
      <t>Hinweis:  
Basis für die Bewertung ist nur der Aushang an der Haltestelle. Keine Bewer-tung von Darstellungen im Internet oder in Broschüren;</t>
    </r>
    <r>
      <rPr>
        <b/>
        <sz val="17"/>
        <rFont val="Arial"/>
        <family val="2"/>
      </rPr>
      <t xml:space="preserve">
</t>
    </r>
  </si>
  <si>
    <r>
      <t xml:space="preserve">Fahrplan 2 
</t>
    </r>
    <r>
      <rPr>
        <i/>
        <sz val="17"/>
        <rFont val="Arial"/>
        <family val="2"/>
      </rPr>
      <t>Hinweis:  
Basis für die Bewertung ist nur der Aushang an der Haltestelle. Keine Bewer-tung von Darstellungen im Internet oder in Broschüren;</t>
    </r>
    <r>
      <rPr>
        <b/>
        <sz val="17"/>
        <rFont val="Arial"/>
        <family val="2"/>
      </rPr>
      <t xml:space="preserve">
</t>
    </r>
  </si>
  <si>
    <r>
      <t xml:space="preserve">Fahrplan 3 
</t>
    </r>
    <r>
      <rPr>
        <i/>
        <sz val="17"/>
        <rFont val="Arial"/>
        <family val="2"/>
      </rPr>
      <t>Hinweis:  
Basis für die Bewertung ist nur der Aushang an der Haltestelle. Keine Bewer-tung von Darstellungen im Internet oder in Broschüren;</t>
    </r>
    <r>
      <rPr>
        <b/>
        <sz val="17"/>
        <rFont val="Arial"/>
        <family val="2"/>
      </rPr>
      <t xml:space="preserve">
</t>
    </r>
  </si>
  <si>
    <r>
      <t xml:space="preserve">Fahrplan 4 
</t>
    </r>
    <r>
      <rPr>
        <i/>
        <sz val="17"/>
        <rFont val="Arial"/>
        <family val="2"/>
      </rPr>
      <t>Hinweis:  
Basis für die Bewertung ist nur der Aushang an der Haltestelle. Keine Bewer-tung von Darstellungen im Internet oder in Broschüren;</t>
    </r>
    <r>
      <rPr>
        <b/>
        <sz val="17"/>
        <rFont val="Arial"/>
        <family val="2"/>
      </rPr>
      <t xml:space="preserve">
</t>
    </r>
  </si>
  <si>
    <r>
      <t xml:space="preserve">Haltestelle an der / Fahrzeug, in dem </t>
    </r>
    <r>
      <rPr>
        <b/>
        <u val="single"/>
        <sz val="17"/>
        <color indexed="9"/>
        <rFont val="Arial"/>
        <family val="2"/>
      </rPr>
      <t>1.Ticketautomat</t>
    </r>
    <r>
      <rPr>
        <b/>
        <sz val="17"/>
        <color indexed="9"/>
        <rFont val="Arial"/>
        <family val="2"/>
      </rPr>
      <t xml:space="preserve"> getestet wurde:</t>
    </r>
  </si>
  <si>
    <r>
      <rPr>
        <b/>
        <u val="single"/>
        <sz val="17"/>
        <color indexed="22"/>
        <rFont val="Arial"/>
        <family val="2"/>
      </rPr>
      <t>Anbieter</t>
    </r>
    <r>
      <rPr>
        <b/>
        <sz val="17"/>
        <color indexed="22"/>
        <rFont val="Arial"/>
        <family val="2"/>
      </rPr>
      <t xml:space="preserve"> 1.Ticketautomat:</t>
    </r>
  </si>
  <si>
    <r>
      <t xml:space="preserve">drei verschiedene Zahlungsmöglichkeiten: Münzen, Scheine, EC/Kreditkarte
</t>
    </r>
    <r>
      <rPr>
        <i/>
        <sz val="17"/>
        <color indexed="8"/>
        <rFont val="Arial"/>
        <family val="2"/>
      </rPr>
      <t>Hinweis: Unter Anmerkung bitte notieren, welche Zahlungsmöglichkeiten fehlen.</t>
    </r>
  </si>
  <si>
    <r>
      <t xml:space="preserve">sichtbarer Aushang der Kontakt-/Servicedaten für Störungsfälle 
</t>
    </r>
    <r>
      <rPr>
        <i/>
        <sz val="17"/>
        <rFont val="Arial"/>
        <family val="2"/>
      </rPr>
      <t xml:space="preserve">Hinweis: Kostenpflichtige Servicenummern wie 0180, 0900 erhalten </t>
    </r>
    <r>
      <rPr>
        <i/>
        <u val="single"/>
        <sz val="17"/>
        <rFont val="Arial"/>
        <family val="2"/>
      </rPr>
      <t>0 Punkte</t>
    </r>
    <r>
      <rPr>
        <i/>
        <sz val="17"/>
        <rFont val="Arial"/>
        <family val="2"/>
      </rPr>
      <t>.</t>
    </r>
  </si>
  <si>
    <r>
      <t xml:space="preserve">Haltestelle an der / Fahrzeug, in dem </t>
    </r>
    <r>
      <rPr>
        <b/>
        <u val="single"/>
        <sz val="17"/>
        <color indexed="9"/>
        <rFont val="Arial"/>
        <family val="2"/>
      </rPr>
      <t>2.Ticketautomat</t>
    </r>
    <r>
      <rPr>
        <b/>
        <sz val="17"/>
        <color indexed="9"/>
        <rFont val="Arial"/>
        <family val="2"/>
      </rPr>
      <t xml:space="preserve"> getestet wurde:</t>
    </r>
  </si>
  <si>
    <r>
      <rPr>
        <b/>
        <u val="single"/>
        <sz val="17"/>
        <color indexed="22"/>
        <rFont val="Arial"/>
        <family val="2"/>
      </rPr>
      <t xml:space="preserve">Anbieter </t>
    </r>
    <r>
      <rPr>
        <b/>
        <sz val="17"/>
        <color indexed="22"/>
        <rFont val="Arial"/>
        <family val="2"/>
      </rPr>
      <t>2.Ticketautomat:</t>
    </r>
  </si>
  <si>
    <r>
      <t xml:space="preserve">sichtbarer Aushang der Kontakt-/Servicedaten für Störungsfälle
</t>
    </r>
    <r>
      <rPr>
        <i/>
        <sz val="17"/>
        <rFont val="Arial"/>
        <family val="2"/>
      </rPr>
      <t xml:space="preserve">Hinweis: Kostenpflichtige Servicenummern wie 0180, 0900 erhalten </t>
    </r>
    <r>
      <rPr>
        <i/>
        <u val="single"/>
        <sz val="17"/>
        <rFont val="Arial"/>
        <family val="2"/>
      </rPr>
      <t>0 Punkte</t>
    </r>
    <r>
      <rPr>
        <i/>
        <sz val="17"/>
        <rFont val="Arial"/>
        <family val="2"/>
      </rPr>
      <t>.</t>
    </r>
  </si>
  <si>
    <r>
      <t xml:space="preserve">Haltestelle, an der / Fahrzeug, in dem </t>
    </r>
    <r>
      <rPr>
        <b/>
        <u val="single"/>
        <sz val="17"/>
        <color indexed="9"/>
        <rFont val="Arial"/>
        <family val="2"/>
      </rPr>
      <t>3.Ticketautomat</t>
    </r>
    <r>
      <rPr>
        <b/>
        <sz val="17"/>
        <color indexed="9"/>
        <rFont val="Arial"/>
        <family val="2"/>
      </rPr>
      <t xml:space="preserve"> getestet wurde:</t>
    </r>
  </si>
  <si>
    <r>
      <rPr>
        <b/>
        <u val="single"/>
        <sz val="17"/>
        <color indexed="22"/>
        <rFont val="Arial"/>
        <family val="2"/>
      </rPr>
      <t>Anbieter</t>
    </r>
    <r>
      <rPr>
        <b/>
        <sz val="17"/>
        <color indexed="22"/>
        <rFont val="Arial"/>
        <family val="2"/>
      </rPr>
      <t xml:space="preserve"> 3.Ticketautomat:</t>
    </r>
  </si>
  <si>
    <r>
      <t xml:space="preserve">am Ticketautomat
</t>
    </r>
    <r>
      <rPr>
        <i/>
        <sz val="17"/>
        <rFont val="Arial"/>
        <family val="2"/>
      </rPr>
      <t>Hinweis: Vor-Ort-Untersuchung. Nur bewerten, wenn Verkauf an Ticketautomaten in der Musterregion angeboten wird.</t>
    </r>
  </si>
  <si>
    <r>
      <t xml:space="preserve">in getesteter Verkaufstelle (VU eigene)
</t>
    </r>
    <r>
      <rPr>
        <i/>
        <sz val="17"/>
        <rFont val="Arial"/>
        <family val="2"/>
      </rPr>
      <t>Hinweis: Vor-Ort-Untersuchung. Nur bewerten, wenn Verkaufsstellen in der Musterregion vorhanden sind.</t>
    </r>
  </si>
  <si>
    <r>
      <t xml:space="preserve">Vollsortiment wird angeboten
</t>
    </r>
    <r>
      <rPr>
        <i/>
        <sz val="17"/>
        <rFont val="Arial"/>
        <family val="2"/>
      </rPr>
      <t>Hinweis: Nur bewerten, wenn
Online-Shop vorhanden ist.</t>
    </r>
    <r>
      <rPr>
        <sz val="17"/>
        <rFont val="Arial"/>
        <family val="2"/>
      </rPr>
      <t xml:space="preserve">
</t>
    </r>
  </si>
  <si>
    <r>
      <t xml:space="preserve">beim Busfahrer
</t>
    </r>
    <r>
      <rPr>
        <i/>
        <sz val="17"/>
        <rFont val="Arial"/>
        <family val="2"/>
      </rPr>
      <t>Hinweis: Vor-Ort-Untersuchung. Nur bewerten, wenn Verkauf beim Fahrpersonal angeboten wird.</t>
    </r>
  </si>
  <si>
    <r>
      <t xml:space="preserve">Vollsortiment (ohne Abos) wird angeboten
</t>
    </r>
    <r>
      <rPr>
        <i/>
        <sz val="17"/>
        <rFont val="Arial"/>
        <family val="2"/>
      </rPr>
      <t>Hinweis: Nur bewerten, wenn
Handy-Ticketing angeboten wird.</t>
    </r>
  </si>
  <si>
    <t>5 (Mangelgaft)</t>
  </si>
  <si>
    <t>Gesamtzahl Fragebögen</t>
  </si>
  <si>
    <t>Untersuchungsbereiche</t>
  </si>
  <si>
    <t>Smartphone App/
Smartphone-optimierte Seite</t>
  </si>
  <si>
    <t>Beratungs- &amp; Verkaufsstelle</t>
  </si>
  <si>
    <t>ERGEBNIS KRITERIENFELDER</t>
  </si>
  <si>
    <r>
      <t xml:space="preserve">subjektive Einschätzung 
</t>
    </r>
    <r>
      <rPr>
        <b/>
        <i/>
        <sz val="18"/>
        <color indexed="9"/>
        <rFont val="Arial"/>
        <family val="2"/>
      </rPr>
      <t>(fließen nicht in die Bewertung mit ein, d.h. sind kein Bestandteil des standardisierten Verfahrens)</t>
    </r>
  </si>
  <si>
    <r>
      <t xml:space="preserve">subjektive subjektive Einschätzung
</t>
    </r>
    <r>
      <rPr>
        <b/>
        <i/>
        <sz val="18"/>
        <color indexed="9"/>
        <rFont val="Arial"/>
        <family val="2"/>
      </rPr>
      <t>(fließen nicht in die Bewertung mit ein, d.h. sind kein Bestandteil des standardisierten Verfahrens)</t>
    </r>
  </si>
  <si>
    <t>GESAMTERGEBNIS DETAILANALYSE</t>
  </si>
  <si>
    <t>GESAMTERGEBNIS HALTESTELLE</t>
  </si>
  <si>
    <t>GESAMTERGEBNIS INTERNET</t>
  </si>
  <si>
    <t>GESAMTERGEBNIS BERATUNGS- &amp; VERKAUFSSTELLE</t>
  </si>
  <si>
    <t xml:space="preserve">GESAMTERGEBNIS FAHRZEUG  </t>
  </si>
  <si>
    <t>GESAMTERGEBNIS SMARTPHONE-APP/SMARTPHONE-OPTIMIERTE SEITE</t>
  </si>
  <si>
    <t>GESAMTERGEBNIS BEDIENUNGSFREUNDLICHKEIT</t>
  </si>
  <si>
    <t>GESAMTERGEBNIS UNTERSUCHUNGSGEBIET NACH UNTERSUCHUNGSBEREICHEN</t>
  </si>
  <si>
    <t>GESAMTERGEBNIS UNTERSUCHUNGSGEBIET NACH KRITERIENFDELDERN</t>
  </si>
  <si>
    <r>
      <t xml:space="preserve">Haltestelle besitzt Seitenbegrenzungen (Windschutz)
</t>
    </r>
    <r>
      <rPr>
        <i/>
        <sz val="17"/>
        <rFont val="Arial"/>
        <family val="2"/>
      </rPr>
      <t>Hinweis: Nicht notwendig bei unterirdischen/komplett umbauten
Haltestellen und reinen Ausstiegshaltestellen.</t>
    </r>
  </si>
  <si>
    <r>
      <t xml:space="preserve">Haltestelle ist überdacht
</t>
    </r>
    <r>
      <rPr>
        <i/>
        <sz val="17"/>
        <rFont val="Arial"/>
        <family val="2"/>
      </rPr>
      <t>Hinweis: Nicht notwendig bei unterirdischen/komplett umbauten
Haltestellen und reinen Ausstiegshaltestellen.</t>
    </r>
  </si>
  <si>
    <r>
      <t xml:space="preserve">an der Haltestelle gibt es Sitzgelegenheiten
</t>
    </r>
    <r>
      <rPr>
        <i/>
        <sz val="17"/>
        <color indexed="8"/>
        <rFont val="Arial"/>
        <family val="2"/>
      </rPr>
      <t>Hinweis: Nicht notwendig bei reinen Ausstiegshaltestellen.</t>
    </r>
  </si>
  <si>
    <r>
      <t xml:space="preserve">Haltestellentyp </t>
    </r>
    <r>
      <rPr>
        <b/>
        <i/>
        <sz val="16"/>
        <color indexed="9"/>
        <rFont val="Arial"/>
        <family val="2"/>
      </rPr>
      <t>(Stadtbus, Regionalbus, Straßenbahn, U-Bahn, S-Bahn oder Kombination aus diesen Haltestellentypen)</t>
    </r>
  </si>
  <si>
    <r>
      <t xml:space="preserve">verkehrende Linien </t>
    </r>
    <r>
      <rPr>
        <b/>
        <i/>
        <sz val="16"/>
        <color indexed="9"/>
        <rFont val="Arial"/>
        <family val="2"/>
      </rPr>
      <t>(Liniennummer)</t>
    </r>
  </si>
  <si>
    <r>
      <t>Fahrtrichtung</t>
    </r>
    <r>
      <rPr>
        <b/>
        <sz val="16"/>
        <color indexed="9"/>
        <rFont val="Arial"/>
        <family val="2"/>
      </rPr>
      <t xml:space="preserve"> </t>
    </r>
    <r>
      <rPr>
        <b/>
        <i/>
        <sz val="16"/>
        <color indexed="9"/>
        <rFont val="Arial"/>
        <family val="2"/>
      </rPr>
      <t>(Name Endhaltestelle)</t>
    </r>
  </si>
  <si>
    <t>Kontakt-/Angebotsinforma-tionen</t>
  </si>
  <si>
    <t>Kriterienfelder</t>
  </si>
  <si>
    <t>Eher nicht einlad.</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</si>
</sst>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
    <numFmt numFmtId="167" formatCode="&quot;Ja&quot;;&quot;Ja&quot;;&quot;Nein&quot;"/>
    <numFmt numFmtId="168" formatCode="&quot;Wahr&quot;;&quot;Wahr&quot;;&quot;Falsch&quot;"/>
    <numFmt numFmtId="169" formatCode="&quot;Ein&quot;;&quot;Ein&quot;;&quot;Aus&quot;"/>
    <numFmt numFmtId="170" formatCode="[$€-2]\ #,##0.00_);[Red]\([$€-2]\ #,##0.00\)"/>
  </numFmts>
  <fonts count="121">
    <font>
      <sz val="11"/>
      <color theme="1"/>
      <name val="Calibri"/>
      <family val="2"/>
    </font>
    <font>
      <sz val="11"/>
      <color indexed="8"/>
      <name val="Calibri"/>
      <family val="2"/>
    </font>
    <font>
      <b/>
      <sz val="17"/>
      <color indexed="22"/>
      <name val="Arial"/>
      <family val="2"/>
    </font>
    <font>
      <b/>
      <sz val="17"/>
      <name val="Arial"/>
      <family val="2"/>
    </font>
    <font>
      <sz val="17"/>
      <color indexed="8"/>
      <name val="Arial"/>
      <family val="2"/>
    </font>
    <font>
      <sz val="17"/>
      <name val="Arial"/>
      <family val="2"/>
    </font>
    <font>
      <i/>
      <sz val="17"/>
      <name val="Arial"/>
      <family val="2"/>
    </font>
    <font>
      <i/>
      <sz val="17"/>
      <color indexed="8"/>
      <name val="Arial"/>
      <family val="2"/>
    </font>
    <font>
      <i/>
      <u val="single"/>
      <sz val="17"/>
      <color indexed="8"/>
      <name val="Arial"/>
      <family val="2"/>
    </font>
    <font>
      <i/>
      <u val="single"/>
      <sz val="17"/>
      <name val="Arial"/>
      <family val="2"/>
    </font>
    <font>
      <sz val="11"/>
      <name val="Arial"/>
      <family val="2"/>
    </font>
    <font>
      <sz val="13"/>
      <name val="Arial"/>
      <family val="2"/>
    </font>
    <font>
      <b/>
      <sz val="25"/>
      <name val="Arial"/>
      <family val="2"/>
    </font>
    <font>
      <b/>
      <sz val="15"/>
      <name val="Arial"/>
      <family val="2"/>
    </font>
    <font>
      <b/>
      <sz val="20"/>
      <name val="Arial"/>
      <family val="2"/>
    </font>
    <font>
      <b/>
      <i/>
      <sz val="18"/>
      <color indexed="9"/>
      <name val="Arial"/>
      <family val="2"/>
    </font>
    <font>
      <sz val="20"/>
      <name val="Arial"/>
      <family val="2"/>
    </font>
    <font>
      <b/>
      <sz val="12"/>
      <name val="Arial"/>
      <family val="2"/>
    </font>
    <font>
      <b/>
      <i/>
      <sz val="17"/>
      <name val="Arial"/>
      <family val="2"/>
    </font>
    <font>
      <sz val="18"/>
      <name val="Arial"/>
      <family val="2"/>
    </font>
    <font>
      <u val="single"/>
      <sz val="17"/>
      <name val="Arial"/>
      <family val="2"/>
    </font>
    <font>
      <i/>
      <sz val="17"/>
      <color indexed="9"/>
      <name val="Arial"/>
      <family val="2"/>
    </font>
    <font>
      <b/>
      <sz val="20"/>
      <color indexed="9"/>
      <name val="Arial"/>
      <family val="2"/>
    </font>
    <font>
      <sz val="12"/>
      <name val="Arial"/>
      <family val="2"/>
    </font>
    <font>
      <b/>
      <sz val="24"/>
      <name val="Arial"/>
      <family val="2"/>
    </font>
    <font>
      <sz val="25"/>
      <name val="Arial"/>
      <family val="2"/>
    </font>
    <font>
      <sz val="15"/>
      <name val="Arial"/>
      <family val="2"/>
    </font>
    <font>
      <b/>
      <sz val="11"/>
      <name val="Arial"/>
      <family val="2"/>
    </font>
    <font>
      <b/>
      <sz val="17"/>
      <color indexed="9"/>
      <name val="Arial"/>
      <family val="2"/>
    </font>
    <font>
      <b/>
      <u val="single"/>
      <sz val="17"/>
      <color indexed="9"/>
      <name val="Arial"/>
      <family val="2"/>
    </font>
    <font>
      <i/>
      <sz val="17"/>
      <color indexed="22"/>
      <name val="Arial"/>
      <family val="2"/>
    </font>
    <font>
      <b/>
      <u val="single"/>
      <sz val="17"/>
      <color indexed="22"/>
      <name val="Arial"/>
      <family val="2"/>
    </font>
    <font>
      <b/>
      <sz val="16"/>
      <color indexed="9"/>
      <name val="Arial"/>
      <family val="2"/>
    </font>
    <font>
      <b/>
      <i/>
      <sz val="16"/>
      <color indexed="9"/>
      <name val="Arial"/>
      <family val="2"/>
    </font>
    <font>
      <sz val="11"/>
      <color indexed="9"/>
      <name val="Calibri"/>
      <family val="2"/>
    </font>
    <font>
      <b/>
      <sz val="11"/>
      <color indexed="63"/>
      <name val="Calibri"/>
      <family val="2"/>
    </font>
    <font>
      <b/>
      <sz val="11"/>
      <color indexed="52"/>
      <name val="Calibri"/>
      <family val="2"/>
    </font>
    <font>
      <u val="single"/>
      <sz val="5.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8"/>
      <color indexed="8"/>
      <name val="Calibri"/>
      <family val="2"/>
    </font>
    <font>
      <sz val="10"/>
      <color indexed="8"/>
      <name val="Arial"/>
      <family val="2"/>
    </font>
    <font>
      <b/>
      <sz val="25"/>
      <color indexed="10"/>
      <name val="Arial"/>
      <family val="2"/>
    </font>
    <font>
      <b/>
      <sz val="12"/>
      <color indexed="9"/>
      <name val="Arial"/>
      <family val="2"/>
    </font>
    <font>
      <b/>
      <sz val="25"/>
      <color indexed="9"/>
      <name val="Arial"/>
      <family val="2"/>
    </font>
    <font>
      <b/>
      <sz val="18"/>
      <color indexed="9"/>
      <name val="Arial"/>
      <family val="2"/>
    </font>
    <font>
      <sz val="11"/>
      <color indexed="8"/>
      <name val="Arial"/>
      <family val="2"/>
    </font>
    <font>
      <sz val="13"/>
      <color indexed="9"/>
      <name val="Arial"/>
      <family val="2"/>
    </font>
    <font>
      <b/>
      <sz val="15"/>
      <color indexed="9"/>
      <name val="Arial"/>
      <family val="2"/>
    </font>
    <font>
      <b/>
      <sz val="17"/>
      <color indexed="8"/>
      <name val="Arial"/>
      <family val="2"/>
    </font>
    <font>
      <sz val="20"/>
      <color indexed="9"/>
      <name val="Arial"/>
      <family val="2"/>
    </font>
    <font>
      <sz val="20"/>
      <color indexed="8"/>
      <name val="Arial"/>
      <family val="2"/>
    </font>
    <font>
      <b/>
      <sz val="16"/>
      <color indexed="8"/>
      <name val="Arial"/>
      <family val="2"/>
    </font>
    <font>
      <b/>
      <sz val="30"/>
      <color indexed="9"/>
      <name val="Arial"/>
      <family val="2"/>
    </font>
    <font>
      <sz val="17"/>
      <color indexed="9"/>
      <name val="Arial"/>
      <family val="2"/>
    </font>
    <font>
      <b/>
      <i/>
      <sz val="12"/>
      <color indexed="9"/>
      <name val="Arial"/>
      <family val="2"/>
    </font>
    <font>
      <b/>
      <sz val="14"/>
      <color indexed="9"/>
      <name val="Arial"/>
      <family val="2"/>
    </font>
    <font>
      <b/>
      <sz val="17"/>
      <color indexed="10"/>
      <name val="Arial"/>
      <family val="2"/>
    </font>
    <font>
      <sz val="18"/>
      <color indexed="9"/>
      <name val="Syntax LT"/>
      <family val="0"/>
    </font>
    <font>
      <sz val="18"/>
      <color indexed="9"/>
      <name val="Syntax LT Black"/>
      <family val="0"/>
    </font>
    <font>
      <sz val="17"/>
      <color indexed="10"/>
      <name val="Arial"/>
      <family val="2"/>
    </font>
    <font>
      <sz val="11"/>
      <color indexed="9"/>
      <name val="Arial"/>
      <family val="2"/>
    </font>
    <font>
      <b/>
      <sz val="24"/>
      <color indexed="9"/>
      <name val="Arial"/>
      <family val="2"/>
    </font>
    <font>
      <sz val="11"/>
      <color theme="0"/>
      <name val="Calibri"/>
      <family val="2"/>
    </font>
    <font>
      <b/>
      <sz val="11"/>
      <color rgb="FF3F3F3F"/>
      <name val="Calibri"/>
      <family val="2"/>
    </font>
    <font>
      <b/>
      <sz val="11"/>
      <color rgb="FFFA7D00"/>
      <name val="Calibri"/>
      <family val="2"/>
    </font>
    <font>
      <u val="single"/>
      <sz val="5.5"/>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8"/>
      <color theme="1"/>
      <name val="Calibri"/>
      <family val="2"/>
    </font>
    <font>
      <sz val="10"/>
      <color rgb="FF000000"/>
      <name val="Arial"/>
      <family val="2"/>
    </font>
    <font>
      <b/>
      <sz val="17"/>
      <color theme="0"/>
      <name val="Arial"/>
      <family val="2"/>
    </font>
    <font>
      <b/>
      <sz val="25"/>
      <color rgb="FFFF0000"/>
      <name val="Arial"/>
      <family val="2"/>
    </font>
    <font>
      <b/>
      <sz val="12"/>
      <color theme="0"/>
      <name val="Arial"/>
      <family val="2"/>
    </font>
    <font>
      <sz val="17"/>
      <color theme="1"/>
      <name val="Arial"/>
      <family val="2"/>
    </font>
    <font>
      <b/>
      <sz val="25"/>
      <color theme="0"/>
      <name val="Arial"/>
      <family val="2"/>
    </font>
    <font>
      <b/>
      <sz val="18"/>
      <color theme="0"/>
      <name val="Arial"/>
      <family val="2"/>
    </font>
    <font>
      <sz val="11"/>
      <color theme="1"/>
      <name val="Arial"/>
      <family val="2"/>
    </font>
    <font>
      <sz val="13"/>
      <color theme="0"/>
      <name val="Arial"/>
      <family val="2"/>
    </font>
    <font>
      <b/>
      <sz val="15"/>
      <color theme="0"/>
      <name val="Arial"/>
      <family val="2"/>
    </font>
    <font>
      <b/>
      <sz val="17"/>
      <color theme="1"/>
      <name val="Arial"/>
      <family val="2"/>
    </font>
    <font>
      <sz val="20"/>
      <color theme="0"/>
      <name val="Arial"/>
      <family val="2"/>
    </font>
    <font>
      <sz val="20"/>
      <color theme="1"/>
      <name val="Arial"/>
      <family val="2"/>
    </font>
    <font>
      <b/>
      <sz val="20"/>
      <color theme="0"/>
      <name val="Arial"/>
      <family val="2"/>
    </font>
    <font>
      <b/>
      <sz val="16"/>
      <color theme="1"/>
      <name val="Arial"/>
      <family val="2"/>
    </font>
    <font>
      <b/>
      <sz val="16"/>
      <color theme="0"/>
      <name val="Arial"/>
      <family val="2"/>
    </font>
    <font>
      <b/>
      <sz val="30"/>
      <color theme="0"/>
      <name val="Arial"/>
      <family val="2"/>
    </font>
    <font>
      <sz val="17"/>
      <color theme="0"/>
      <name val="Arial"/>
      <family val="2"/>
    </font>
    <font>
      <b/>
      <i/>
      <sz val="12"/>
      <color theme="0"/>
      <name val="Arial"/>
      <family val="2"/>
    </font>
    <font>
      <b/>
      <sz val="14"/>
      <color theme="0"/>
      <name val="Arial"/>
      <family val="2"/>
    </font>
    <font>
      <b/>
      <sz val="17"/>
      <color rgb="FFFF0000"/>
      <name val="Arial"/>
      <family val="2"/>
    </font>
    <font>
      <sz val="18"/>
      <color theme="0"/>
      <name val="Syntax LT"/>
      <family val="0"/>
    </font>
    <font>
      <sz val="18"/>
      <color theme="0"/>
      <name val="Syntax LT Black"/>
      <family val="0"/>
    </font>
    <font>
      <sz val="17"/>
      <color rgb="FFFF0000"/>
      <name val="Arial"/>
      <family val="2"/>
    </font>
    <font>
      <b/>
      <sz val="17"/>
      <color theme="0" tint="-0.04997999966144562"/>
      <name val="Arial"/>
      <family val="2"/>
    </font>
    <font>
      <sz val="11"/>
      <color theme="0"/>
      <name val="Arial"/>
      <family val="2"/>
    </font>
    <font>
      <b/>
      <sz val="24"/>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3499799966812134"/>
        <bgColor indexed="64"/>
      </patternFill>
    </fill>
    <fill>
      <patternFill patternType="darkDown">
        <fgColor theme="1" tint="0.04998999834060669"/>
      </patternFill>
    </fill>
    <fill>
      <patternFill patternType="solid">
        <fgColor rgb="FF0B973A"/>
        <bgColor indexed="64"/>
      </patternFill>
    </fill>
    <fill>
      <patternFill patternType="solid">
        <fgColor rgb="FFAFCA08"/>
        <bgColor indexed="64"/>
      </patternFill>
    </fill>
    <fill>
      <patternFill patternType="solid">
        <fgColor rgb="FFED7203"/>
        <bgColor indexed="64"/>
      </patternFill>
    </fill>
    <fill>
      <patternFill patternType="solid">
        <fgColor rgb="FFBE1522"/>
        <bgColor indexed="64"/>
      </patternFill>
    </fill>
    <fill>
      <patternFill patternType="solid">
        <fgColor theme="1" tint="0.34999001026153564"/>
        <bgColor indexed="64"/>
      </patternFill>
    </fill>
    <fill>
      <patternFill patternType="solid">
        <fgColor rgb="FFFFFF00"/>
        <bgColor indexed="64"/>
      </patternFill>
    </fill>
  </fills>
  <borders count="2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color theme="0" tint="-0.04997999966144562"/>
      </right>
      <top style="medium">
        <color theme="0"/>
      </top>
      <bottom/>
    </border>
    <border>
      <left/>
      <right style="medium">
        <color theme="0" tint="-0.04997999966144562"/>
      </right>
      <top style="thick">
        <color theme="0"/>
      </top>
      <bottom style="thick">
        <color theme="0"/>
      </bottom>
    </border>
    <border>
      <left/>
      <right/>
      <top style="thick">
        <color theme="0"/>
      </top>
      <bottom/>
    </border>
    <border>
      <left/>
      <right/>
      <top/>
      <bottom style="thick">
        <color theme="0"/>
      </bottom>
    </border>
    <border>
      <left style="medium">
        <color theme="0" tint="-0.3499799966812134"/>
      </left>
      <right style="thick">
        <color theme="1" tint="0.34999001026153564"/>
      </right>
      <top/>
      <bottom style="medium">
        <color theme="0" tint="-0.3499799966812134"/>
      </bottom>
    </border>
    <border>
      <left style="medium">
        <color theme="0" tint="-0.3499799966812134"/>
      </left>
      <right style="thick">
        <color theme="1" tint="0.34999001026153564"/>
      </right>
      <top style="medium">
        <color theme="0" tint="-0.3499799966812134"/>
      </top>
      <bottom style="medium">
        <color theme="0" tint="-0.3499799966812134"/>
      </bottom>
    </border>
    <border>
      <left style="medium">
        <color theme="0" tint="-0.3499799966812134"/>
      </left>
      <right style="thick">
        <color theme="1" tint="0.34999001026153564"/>
      </right>
      <top style="medium">
        <color theme="0" tint="-0.3499799966812134"/>
      </top>
      <bottom/>
    </border>
    <border>
      <left style="medium">
        <color theme="0" tint="-0.3499799966812134"/>
      </left>
      <right style="medium">
        <color theme="0" tint="-0.3499799966812134"/>
      </right>
      <top style="medium">
        <color theme="0" tint="-0.3499799966812134"/>
      </top>
      <bottom/>
    </border>
    <border>
      <left style="medium">
        <color theme="0" tint="-0.3499799966812134"/>
      </left>
      <right style="thick">
        <color theme="1" tint="0.34999001026153564"/>
      </right>
      <top style="medium">
        <color theme="0" tint="-0.3499799966812134"/>
      </top>
      <bottom style="thick">
        <color theme="0"/>
      </bottom>
    </border>
    <border>
      <left style="thick">
        <color theme="0"/>
      </left>
      <right style="medium">
        <color theme="0" tint="-0.3499799966812134"/>
      </right>
      <top style="thick">
        <color theme="0"/>
      </top>
      <bottom/>
    </border>
    <border>
      <left style="thick">
        <color theme="0"/>
      </left>
      <right/>
      <top style="thick">
        <color theme="0"/>
      </top>
      <bottom style="thick">
        <color theme="0"/>
      </bottom>
    </border>
    <border>
      <left style="thick">
        <color theme="0"/>
      </left>
      <right style="medium">
        <color theme="0" tint="-0.3499799966812134"/>
      </right>
      <top/>
      <bottom style="thick">
        <color theme="0"/>
      </bottom>
    </border>
    <border>
      <left/>
      <right/>
      <top style="thick">
        <color theme="0"/>
      </top>
      <bottom style="thick">
        <color theme="1" tint="0.34999001026153564"/>
      </bottom>
    </border>
    <border>
      <left style="thick">
        <color theme="1" tint="0.34999001026153564"/>
      </left>
      <right style="thick">
        <color theme="1" tint="0.34999001026153564"/>
      </right>
      <top/>
      <bottom/>
    </border>
    <border>
      <left style="thick">
        <color theme="1" tint="0.34999001026153564"/>
      </left>
      <right/>
      <top/>
      <bottom/>
    </border>
    <border>
      <left style="medium">
        <color theme="0" tint="-0.04997999966144562"/>
      </left>
      <right/>
      <top style="thick">
        <color theme="0"/>
      </top>
      <bottom style="thick">
        <color theme="0"/>
      </bottom>
    </border>
    <border>
      <left/>
      <right/>
      <top/>
      <bottom style="thick">
        <color theme="1" tint="0.34999001026153564"/>
      </bottom>
    </border>
    <border>
      <left style="medium">
        <color theme="0" tint="-0.3499799966812134"/>
      </left>
      <right style="medium">
        <color theme="0" tint="-0.3499799966812134"/>
      </right>
      <top style="thick">
        <color theme="0"/>
      </top>
      <bottom style="medium">
        <color theme="0" tint="-0.3499799966812134"/>
      </bottom>
    </border>
    <border>
      <left style="medium">
        <color theme="1" tint="0.34999001026153564"/>
      </left>
      <right style="medium">
        <color theme="1" tint="0.34999001026153564"/>
      </right>
      <top style="medium">
        <color theme="1" tint="0.34999001026153564"/>
      </top>
      <bottom style="medium">
        <color theme="1" tint="0.34999001026153564"/>
      </bottom>
    </border>
    <border>
      <left style="medium">
        <color theme="0" tint="-0.3499799966812134"/>
      </left>
      <right style="medium">
        <color theme="0" tint="-0.3499799966812134"/>
      </right>
      <top style="thick">
        <color theme="0"/>
      </top>
      <bottom/>
    </border>
    <border>
      <left style="medium">
        <color theme="0" tint="-0.3499799966812134"/>
      </left>
      <right style="medium">
        <color theme="0" tint="-0.3499799966812134"/>
      </right>
      <top style="medium">
        <color theme="0" tint="-0.3499799966812134"/>
      </top>
      <bottom style="medium">
        <color theme="0" tint="-0.3499799966812134"/>
      </bottom>
    </border>
    <border>
      <left/>
      <right/>
      <top style="medium">
        <color theme="0" tint="-0.3499799966812134"/>
      </top>
      <bottom style="medium">
        <color theme="0" tint="-0.3499799966812134"/>
      </bottom>
    </border>
    <border>
      <left style="thick">
        <color theme="1" tint="0.34999001026153564"/>
      </left>
      <right/>
      <top style="thick">
        <color theme="0"/>
      </top>
      <bottom style="medium">
        <color theme="0" tint="-0.3499799966812134"/>
      </bottom>
    </border>
    <border>
      <left style="thick">
        <color theme="1" tint="0.34999001026153564"/>
      </left>
      <right/>
      <top/>
      <bottom style="medium">
        <color theme="0" tint="-0.3499799966812134"/>
      </bottom>
    </border>
    <border>
      <left style="medium">
        <color theme="0" tint="-0.3499799966812134"/>
      </left>
      <right style="medium">
        <color theme="0" tint="-0.3499799966812134"/>
      </right>
      <top/>
      <bottom style="medium">
        <color theme="0" tint="-0.3499799966812134"/>
      </bottom>
    </border>
    <border>
      <left style="medium">
        <color theme="0" tint="-0.3499799966812134"/>
      </left>
      <right style="medium">
        <color theme="0" tint="-0.3499799966812134"/>
      </right>
      <top/>
      <bottom/>
    </border>
    <border>
      <left/>
      <right style="medium">
        <color theme="0" tint="-0.3499799966812134"/>
      </right>
      <top style="thick">
        <color theme="0"/>
      </top>
      <bottom/>
    </border>
    <border>
      <left style="medium">
        <color theme="0" tint="-0.3499799966812134"/>
      </left>
      <right/>
      <top/>
      <bottom/>
    </border>
    <border>
      <left style="thick">
        <color theme="1" tint="0.34999001026153564"/>
      </left>
      <right style="medium">
        <color theme="0" tint="-0.3499799966812134"/>
      </right>
      <top style="medium">
        <color theme="0" tint="-0.3499799966812134"/>
      </top>
      <bottom style="medium">
        <color theme="0" tint="-0.3499799966812134"/>
      </bottom>
    </border>
    <border>
      <left style="medium">
        <color theme="0" tint="-0.3499799966812134"/>
      </left>
      <right/>
      <top style="medium">
        <color theme="0" tint="-0.3499799966812134"/>
      </top>
      <bottom/>
    </border>
    <border>
      <left style="medium">
        <color theme="0" tint="-0.3499799966812134"/>
      </left>
      <right style="medium">
        <color theme="0" tint="-0.3499799966812134"/>
      </right>
      <top style="medium">
        <color theme="0" tint="-0.3499799966812134"/>
      </top>
      <bottom style="thick">
        <color theme="0"/>
      </bottom>
    </border>
    <border>
      <left/>
      <right style="medium">
        <color theme="0" tint="-0.3499799966812134"/>
      </right>
      <top style="thick">
        <color theme="0"/>
      </top>
      <bottom style="thick">
        <color theme="0"/>
      </bottom>
    </border>
    <border>
      <left style="thick">
        <color theme="0"/>
      </left>
      <right style="thick">
        <color theme="1" tint="0.34999001026153564"/>
      </right>
      <top style="thick">
        <color theme="0"/>
      </top>
      <bottom style="thick">
        <color theme="0"/>
      </bottom>
    </border>
    <border>
      <left/>
      <right style="medium">
        <color theme="0" tint="-0.3499799966812134"/>
      </right>
      <top/>
      <bottom/>
    </border>
    <border>
      <left style="medium">
        <color theme="0" tint="-0.3499799966812134"/>
      </left>
      <right style="medium">
        <color theme="0" tint="-0.3499799966812134"/>
      </right>
      <top style="thick">
        <color theme="0"/>
      </top>
      <bottom style="thick">
        <color theme="0"/>
      </bottom>
    </border>
    <border>
      <left style="medium">
        <color theme="0" tint="-0.3499799966812134"/>
      </left>
      <right style="thick">
        <color theme="0"/>
      </right>
      <top style="thick">
        <color theme="0"/>
      </top>
      <bottom style="thick">
        <color theme="0"/>
      </bottom>
    </border>
    <border>
      <left style="medium">
        <color theme="0" tint="-0.3499799966812134"/>
      </left>
      <right style="medium">
        <color theme="0" tint="-0.3499799966812134"/>
      </right>
      <top/>
      <bottom style="thick">
        <color theme="0"/>
      </bottom>
    </border>
    <border>
      <left/>
      <right style="medium">
        <color theme="0" tint="-0.3499799966812134"/>
      </right>
      <top style="medium">
        <color theme="0" tint="-0.3499799966812134"/>
      </top>
      <bottom style="medium">
        <color theme="0" tint="-0.3499799966812134"/>
      </bottom>
    </border>
    <border>
      <left/>
      <right style="medium">
        <color theme="0" tint="-0.3499799966812134"/>
      </right>
      <top/>
      <bottom style="thick">
        <color theme="0"/>
      </bottom>
    </border>
    <border>
      <left style="medium">
        <color theme="0" tint="-0.3499799966812134"/>
      </left>
      <right/>
      <top style="thick">
        <color theme="0"/>
      </top>
      <bottom style="thick">
        <color theme="0"/>
      </bottom>
    </border>
    <border>
      <left style="thick">
        <color theme="1" tint="0.34999001026153564"/>
      </left>
      <right style="medium">
        <color theme="0" tint="-0.3499799966812134"/>
      </right>
      <top style="thick">
        <color theme="0"/>
      </top>
      <bottom/>
    </border>
    <border>
      <left style="thick">
        <color theme="1" tint="0.34999001026153564"/>
      </left>
      <right style="medium">
        <color theme="0" tint="-0.3499799966812134"/>
      </right>
      <top style="medium">
        <color theme="0" tint="-0.3499799966812134"/>
      </top>
      <bottom/>
    </border>
    <border>
      <left style="medium">
        <color theme="0" tint="-0.3499799966812134"/>
      </left>
      <right/>
      <top/>
      <bottom style="thick">
        <color theme="0"/>
      </bottom>
    </border>
    <border>
      <left/>
      <right/>
      <top style="thick">
        <color theme="0"/>
      </top>
      <bottom style="thick">
        <color theme="0"/>
      </bottom>
    </border>
    <border>
      <left/>
      <right style="medium">
        <color theme="0" tint="-0.3499799966812134"/>
      </right>
      <top style="thick">
        <color theme="0"/>
      </top>
      <bottom style="thick">
        <color theme="0" tint="-0.4999699890613556"/>
      </bottom>
    </border>
    <border>
      <left style="medium">
        <color theme="0" tint="-0.3499799966812134"/>
      </left>
      <right style="medium">
        <color theme="0" tint="-0.3499799966812134"/>
      </right>
      <top style="medium">
        <color theme="0" tint="-0.3499799966812134"/>
      </top>
      <bottom style="thick">
        <color theme="0" tint="-0.4999699890613556"/>
      </bottom>
    </border>
    <border>
      <left/>
      <right/>
      <top style="thick">
        <color theme="1" tint="0.34999001026153564"/>
      </top>
      <bottom style="thick">
        <color theme="1" tint="0.34999001026153564"/>
      </bottom>
    </border>
    <border>
      <left style="medium">
        <color theme="0" tint="-0.04997999966144562"/>
      </left>
      <right/>
      <top style="thick">
        <color theme="0"/>
      </top>
      <bottom/>
    </border>
    <border>
      <left style="thick">
        <color theme="0"/>
      </left>
      <right style="thick">
        <color theme="1" tint="0.34999001026153564"/>
      </right>
      <top style="thick">
        <color theme="0"/>
      </top>
      <bottom/>
    </border>
    <border>
      <left style="thick">
        <color theme="1" tint="0.34999001026153564"/>
      </left>
      <right/>
      <top style="thick">
        <color theme="1" tint="0.34999001026153564"/>
      </top>
      <bottom/>
    </border>
    <border>
      <left style="medium">
        <color theme="0" tint="-0.04997999966144562"/>
      </left>
      <right/>
      <top style="thick">
        <color theme="1" tint="0.34999001026153564"/>
      </top>
      <bottom/>
    </border>
    <border>
      <left style="medium">
        <color theme="0" tint="-0.04997999966144562"/>
      </left>
      <right style="thick">
        <color theme="1" tint="0.34999001026153564"/>
      </right>
      <top style="thick">
        <color theme="1" tint="0.34999001026153564"/>
      </top>
      <bottom/>
    </border>
    <border>
      <left/>
      <right/>
      <top style="thick">
        <color theme="1" tint="0.34999001026153564"/>
      </top>
      <bottom/>
    </border>
    <border>
      <left style="thick">
        <color theme="1" tint="0.34999001026153564"/>
      </left>
      <right/>
      <top style="medium">
        <color theme="1" tint="0.34999001026153564"/>
      </top>
      <bottom style="thick">
        <color theme="1" tint="0.34999001026153564"/>
      </bottom>
    </border>
    <border>
      <left style="medium">
        <color theme="0" tint="-0.24993999302387238"/>
      </left>
      <right style="medium">
        <color theme="0" tint="-0.24993999302387238"/>
      </right>
      <top style="thick">
        <color theme="1" tint="0.34999001026153564"/>
      </top>
      <bottom/>
    </border>
    <border>
      <left style="thick">
        <color theme="1" tint="0.34999001026153564"/>
      </left>
      <right style="medium">
        <color theme="0" tint="-0.24993999302387238"/>
      </right>
      <top style="medium">
        <color theme="0" tint="-0.149959996342659"/>
      </top>
      <bottom style="medium">
        <color theme="0" tint="-0.24993999302387238"/>
      </bottom>
    </border>
    <border>
      <left style="medium">
        <color theme="0" tint="-0.24993999302387238"/>
      </left>
      <right style="medium">
        <color theme="0" tint="-0.24993999302387238"/>
      </right>
      <top style="medium">
        <color theme="0" tint="-0.149959996342659"/>
      </top>
      <bottom style="medium">
        <color theme="0" tint="-0.24993999302387238"/>
      </bottom>
    </border>
    <border>
      <left style="thick">
        <color theme="1" tint="0.34999001026153564"/>
      </left>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thick">
        <color theme="1" tint="0.34999001026153564"/>
      </right>
      <top style="medium">
        <color theme="0" tint="-0.24993999302387238"/>
      </top>
      <bottom style="medium">
        <color theme="0" tint="-0.24993999302387238"/>
      </bottom>
    </border>
    <border>
      <left style="thick">
        <color theme="1" tint="0.34999001026153564"/>
      </left>
      <right>
        <color indexed="63"/>
      </right>
      <top style="medium">
        <color theme="0" tint="-0.149959996342659"/>
      </top>
      <bottom/>
    </border>
    <border>
      <left style="medium">
        <color theme="0" tint="-0.24993999302387238"/>
      </left>
      <right style="medium">
        <color theme="0" tint="-0.24993999302387238"/>
      </right>
      <top style="medium">
        <color theme="0" tint="-0.24993999302387238"/>
      </top>
      <bottom style="medium">
        <color theme="0" tint="-0.149959996342659"/>
      </bottom>
    </border>
    <border>
      <left style="medium">
        <color theme="0" tint="-0.24993999302387238"/>
      </left>
      <right style="medium">
        <color theme="0" tint="-0.24993999302387238"/>
      </right>
      <top style="medium">
        <color theme="0" tint="-0.149959996342659"/>
      </top>
      <bottom/>
    </border>
    <border>
      <left style="thick">
        <color theme="1" tint="0.34999001026153564"/>
      </left>
      <right>
        <color indexed="63"/>
      </right>
      <top style="medium">
        <color theme="0" tint="-0.149959996342659"/>
      </top>
      <bottom style="thick">
        <color theme="1" tint="0.34999001026153564"/>
      </bottom>
    </border>
    <border>
      <left style="medium">
        <color theme="0" tint="-0.24993999302387238"/>
      </left>
      <right style="medium">
        <color theme="0" tint="-0.24993999302387238"/>
      </right>
      <top style="medium">
        <color theme="0" tint="-0.149959996342659"/>
      </top>
      <bottom style="thick">
        <color theme="1" tint="0.34999001026153564"/>
      </bottom>
    </border>
    <border>
      <left style="thick">
        <color theme="1" tint="0.34999001026153564"/>
      </left>
      <right style="medium">
        <color theme="0" tint="-0.24993999302387238"/>
      </right>
      <top style="thick">
        <color theme="1" tint="0.34999001026153564"/>
      </top>
      <bottom style="thick">
        <color theme="1" tint="0.34999001026153564"/>
      </bottom>
    </border>
    <border>
      <left style="medium">
        <color theme="0" tint="-0.24993999302387238"/>
      </left>
      <right style="medium">
        <color theme="0" tint="-0.24993999302387238"/>
      </right>
      <top style="thick">
        <color theme="1" tint="0.34999001026153564"/>
      </top>
      <bottom style="thick">
        <color theme="1" tint="0.34999001026153564"/>
      </bottom>
    </border>
    <border>
      <left style="medium">
        <color theme="0" tint="-0.149959996342659"/>
      </left>
      <right style="medium">
        <color theme="0" tint="-0.149959996342659"/>
      </right>
      <top style="thick">
        <color theme="1" tint="0.34999001026153564"/>
      </top>
      <bottom/>
    </border>
    <border>
      <left style="thick">
        <color theme="1" tint="0.34999001026153564"/>
      </left>
      <right style="medium">
        <color theme="0" tint="-0.149959996342659"/>
      </right>
      <top style="medium">
        <color theme="0" tint="-0.149959996342659"/>
      </top>
      <bottom style="medium">
        <color theme="0" tint="-0.149959996342659"/>
      </bottom>
    </border>
    <border>
      <left style="medium">
        <color theme="0" tint="-0.149959996342659"/>
      </left>
      <right style="medium">
        <color theme="0" tint="-0.149959996342659"/>
      </right>
      <top style="medium">
        <color theme="0" tint="-0.149959996342659"/>
      </top>
      <bottom style="medium">
        <color theme="0" tint="-0.149959996342659"/>
      </bottom>
    </border>
    <border>
      <left style="thick">
        <color theme="1" tint="0.34999001026153564"/>
      </left>
      <right/>
      <top/>
      <bottom style="thick">
        <color theme="1" tint="0.34999001026153564"/>
      </bottom>
    </border>
    <border>
      <left style="medium">
        <color theme="0" tint="-0.149959996342659"/>
      </left>
      <right style="medium">
        <color theme="0" tint="-0.149959996342659"/>
      </right>
      <top/>
      <bottom style="thick">
        <color theme="1" tint="0.34999001026153564"/>
      </bottom>
    </border>
    <border>
      <left style="medium">
        <color theme="0" tint="-0.3499799966812134"/>
      </left>
      <right/>
      <top style="thick">
        <color theme="0"/>
      </top>
      <bottom style="medium">
        <color theme="0" tint="-0.3499799966812134"/>
      </bottom>
    </border>
    <border>
      <left style="thick">
        <color theme="1" tint="0.34999001026153564"/>
      </left>
      <right style="medium">
        <color theme="0" tint="-0.3499799966812134"/>
      </right>
      <top/>
      <bottom/>
    </border>
    <border>
      <left style="thick">
        <color theme="1" tint="0.34999001026153564"/>
      </left>
      <right style="medium">
        <color theme="0" tint="-0.3499799966812134"/>
      </right>
      <top>
        <color indexed="63"/>
      </top>
      <bottom style="medium">
        <color theme="0" tint="-0.3499799966812134"/>
      </bottom>
    </border>
    <border>
      <left/>
      <right style="medium">
        <color theme="0" tint="-0.3499799966812134"/>
      </right>
      <top/>
      <bottom style="medium">
        <color theme="0" tint="-0.3499799966812134"/>
      </bottom>
    </border>
    <border>
      <left style="thick">
        <color theme="0"/>
      </left>
      <right/>
      <top style="medium">
        <color theme="0" tint="-0.3499799966812134"/>
      </top>
      <bottom/>
    </border>
    <border>
      <left style="thick">
        <color theme="0"/>
      </left>
      <right style="medium">
        <color theme="0" tint="-0.3499799966812134"/>
      </right>
      <top style="thick">
        <color theme="0"/>
      </top>
      <bottom style="thick">
        <color theme="0"/>
      </bottom>
    </border>
    <border>
      <left style="thick">
        <color theme="1" tint="0.34999001026153564"/>
      </left>
      <right/>
      <top style="medium">
        <color theme="0" tint="-0.3499799966812134"/>
      </top>
      <bottom style="thick">
        <color theme="0"/>
      </bottom>
    </border>
    <border>
      <left style="medium">
        <color theme="0" tint="-0.3499799966812134"/>
      </left>
      <right style="thick">
        <color theme="0"/>
      </right>
      <top style="medium">
        <color theme="0" tint="-0.3499799966812134"/>
      </top>
      <bottom style="thick">
        <color theme="0"/>
      </bottom>
    </border>
    <border>
      <left style="thick">
        <color theme="0"/>
      </left>
      <right style="medium">
        <color theme="0" tint="-0.3499799966812134"/>
      </right>
      <top/>
      <bottom/>
    </border>
    <border>
      <left style="medium">
        <color theme="0" tint="-0.3499799966812134"/>
      </left>
      <right/>
      <top style="thick">
        <color theme="0"/>
      </top>
      <bottom/>
    </border>
    <border>
      <left style="medium">
        <color theme="0" tint="-0.3499799966812134"/>
      </left>
      <right style="thick">
        <color theme="0"/>
      </right>
      <top style="thick">
        <color theme="0"/>
      </top>
      <bottom/>
    </border>
    <border>
      <left style="medium">
        <color theme="0" tint="-0.3499799966812134"/>
      </left>
      <right style="thick">
        <color theme="0"/>
      </right>
      <top/>
      <bottom style="thick">
        <color theme="0"/>
      </bottom>
    </border>
    <border>
      <left style="thick">
        <color theme="0"/>
      </left>
      <right/>
      <top/>
      <bottom/>
    </border>
    <border>
      <left style="thick">
        <color theme="0"/>
      </left>
      <right style="thick">
        <color theme="1" tint="0.34999001026153564"/>
      </right>
      <top style="thick">
        <color theme="0"/>
      </top>
      <bottom style="thick">
        <color theme="1" tint="0.34999001026153564"/>
      </bottom>
    </border>
    <border>
      <left style="thick">
        <color theme="1" tint="0.34999001026153564"/>
      </left>
      <right/>
      <top style="thick">
        <color theme="0"/>
      </top>
      <bottom style="thick">
        <color theme="1" tint="0.34999001026153564"/>
      </bottom>
    </border>
    <border>
      <left style="medium">
        <color theme="0" tint="-0.04997999966144562"/>
      </left>
      <right/>
      <top style="thick">
        <color theme="0"/>
      </top>
      <bottom style="thick">
        <color theme="1" tint="0.34999001026153564"/>
      </bottom>
    </border>
    <border>
      <left/>
      <right style="thick">
        <color theme="1" tint="0.34999001026153564"/>
      </right>
      <top/>
      <bottom/>
    </border>
    <border>
      <left style="medium">
        <color theme="0" tint="-0.24993999302387238"/>
      </left>
      <right style="medium">
        <color theme="0" tint="-0.24993999302387238"/>
      </right>
      <top style="thick">
        <color theme="1" tint="0.34999001026153564"/>
      </top>
      <bottom style="medium">
        <color theme="0" tint="-0.24993999302387238"/>
      </bottom>
    </border>
    <border>
      <left style="medium">
        <color theme="0" tint="-0.24993999302387238"/>
      </left>
      <right style="medium">
        <color theme="0" tint="-0.24993999302387238"/>
      </right>
      <top style="medium">
        <color theme="0" tint="-0.149959996342659"/>
      </top>
      <bottom style="medium">
        <color theme="0" tint="-0.149959996342659"/>
      </bottom>
    </border>
    <border>
      <left style="thick">
        <color theme="0"/>
      </left>
      <right/>
      <top style="medium">
        <color theme="0" tint="-0.3499799966812134"/>
      </top>
      <bottom style="medium">
        <color theme="0" tint="-0.3499799966812134"/>
      </bottom>
    </border>
    <border>
      <left style="thick">
        <color theme="0"/>
      </left>
      <right style="thick">
        <color theme="1" tint="0.34999001026153564"/>
      </right>
      <top style="thick">
        <color theme="0"/>
      </top>
      <bottom style="medium">
        <color theme="0" tint="-0.3499799966812134"/>
      </bottom>
    </border>
    <border>
      <left style="thick">
        <color theme="0"/>
      </left>
      <right/>
      <top style="thick">
        <color theme="0"/>
      </top>
      <bottom/>
    </border>
    <border>
      <left style="thick">
        <color theme="0"/>
      </left>
      <right/>
      <top style="medium">
        <color theme="0" tint="-0.3499799966812134"/>
      </top>
      <bottom style="thick">
        <color theme="0"/>
      </bottom>
    </border>
    <border>
      <left style="thick">
        <color theme="0"/>
      </left>
      <right/>
      <top style="thick">
        <color theme="0"/>
      </top>
      <bottom style="medium">
        <color theme="0" tint="-0.24993999302387238"/>
      </bottom>
    </border>
    <border>
      <left style="thick">
        <color theme="0"/>
      </left>
      <right/>
      <top/>
      <bottom style="thick">
        <color theme="0"/>
      </bottom>
    </border>
    <border>
      <left style="thick">
        <color theme="1" tint="0.34999001026153564"/>
      </left>
      <right style="medium">
        <color theme="0" tint="-0.3499799966812134"/>
      </right>
      <top style="medium">
        <color theme="1" tint="0.34999001026153564"/>
      </top>
      <bottom style="thick">
        <color theme="1" tint="0.34999001026153564"/>
      </bottom>
    </border>
    <border>
      <left style="medium">
        <color theme="0" tint="-0.3499799966812134"/>
      </left>
      <right style="medium">
        <color theme="0" tint="-0.3499799966812134"/>
      </right>
      <top style="medium">
        <color theme="1" tint="0.34999001026153564"/>
      </top>
      <bottom style="thick">
        <color theme="1" tint="0.34999001026153564"/>
      </bottom>
    </border>
    <border>
      <left style="medium">
        <color theme="0" tint="-0.3499799966812134"/>
      </left>
      <right style="thick">
        <color theme="1" tint="0.34999001026153564"/>
      </right>
      <top style="medium">
        <color theme="1" tint="0.34999001026153564"/>
      </top>
      <bottom style="thick">
        <color theme="1" tint="0.34999001026153564"/>
      </bottom>
    </border>
    <border>
      <left style="thick">
        <color theme="1" tint="0.34999001026153564"/>
      </left>
      <right style="thick">
        <color theme="1" tint="0.34999001026153564"/>
      </right>
      <top style="thick">
        <color theme="1" tint="0.34999001026153564"/>
      </top>
      <bottom style="thick">
        <color theme="1" tint="0.34999001026153564"/>
      </bottom>
    </border>
    <border>
      <left style="thick">
        <color theme="1" tint="0.34999001026153564"/>
      </left>
      <right style="thick">
        <color theme="1" tint="0.34999001026153564"/>
      </right>
      <top style="thick">
        <color theme="1" tint="0.34999001026153564"/>
      </top>
      <bottom style="medium">
        <color theme="0" tint="-0.24993999302387238"/>
      </bottom>
    </border>
    <border>
      <left style="thick">
        <color theme="1" tint="0.34999001026153564"/>
      </left>
      <right style="thick">
        <color theme="1" tint="0.34999001026153564"/>
      </right>
      <top style="medium">
        <color theme="0" tint="-0.24993999302387238"/>
      </top>
      <bottom style="medium">
        <color theme="0" tint="-0.24993999302387238"/>
      </bottom>
    </border>
    <border>
      <left style="thick">
        <color theme="1" tint="0.34999001026153564"/>
      </left>
      <right style="thick">
        <color theme="1" tint="0.34999001026153564"/>
      </right>
      <top style="medium">
        <color theme="0" tint="-0.24993999302387238"/>
      </top>
      <bottom style="thick">
        <color theme="1" tint="0.34999001026153564"/>
      </bottom>
    </border>
    <border>
      <left style="thick">
        <color theme="1" tint="0.34999001026153564"/>
      </left>
      <right style="thick">
        <color theme="1" tint="0.34999001026153564"/>
      </right>
      <top/>
      <bottom style="thick">
        <color theme="1" tint="0.34999001026153564"/>
      </bottom>
    </border>
    <border>
      <left style="thick">
        <color theme="1" tint="0.34999001026153564"/>
      </left>
      <right style="medium">
        <color theme="0" tint="-0.149959996342659"/>
      </right>
      <top style="thick">
        <color theme="1" tint="0.34999001026153564"/>
      </top>
      <bottom style="thick">
        <color theme="1" tint="0.34999001026153564"/>
      </bottom>
    </border>
    <border>
      <left style="medium">
        <color theme="0" tint="-0.149959996342659"/>
      </left>
      <right style="medium">
        <color theme="0" tint="-0.149959996342659"/>
      </right>
      <top style="thick">
        <color theme="1" tint="0.34999001026153564"/>
      </top>
      <bottom style="thick">
        <color theme="1" tint="0.34999001026153564"/>
      </bottom>
    </border>
    <border>
      <left style="medium">
        <color theme="0" tint="-0.149959996342659"/>
      </left>
      <right style="thick">
        <color theme="1" tint="0.34999001026153564"/>
      </right>
      <top style="thick">
        <color theme="1" tint="0.34999001026153564"/>
      </top>
      <bottom style="thick">
        <color theme="1" tint="0.34999001026153564"/>
      </bottom>
    </border>
    <border>
      <left style="thick">
        <color theme="1" tint="0.34999001026153564"/>
      </left>
      <right style="medium">
        <color theme="0" tint="-0.149959996342659"/>
      </right>
      <top style="medium">
        <color theme="0" tint="-0.149959996342659"/>
      </top>
      <bottom style="thick">
        <color theme="1" tint="0.34999001026153564"/>
      </bottom>
    </border>
    <border>
      <left style="medium">
        <color theme="0" tint="-0.149959996342659"/>
      </left>
      <right style="medium">
        <color theme="0" tint="-0.149959996342659"/>
      </right>
      <top style="medium">
        <color theme="0" tint="-0.149959996342659"/>
      </top>
      <bottom style="thick">
        <color theme="1" tint="0.34999001026153564"/>
      </bottom>
    </border>
    <border>
      <left style="medium">
        <color theme="0" tint="-0.149959996342659"/>
      </left>
      <right style="thick">
        <color theme="1" tint="0.34999001026153564"/>
      </right>
      <top style="medium">
        <color theme="0" tint="-0.149959996342659"/>
      </top>
      <bottom style="thick">
        <color theme="1" tint="0.34999001026153564"/>
      </bottom>
    </border>
    <border>
      <left style="thick">
        <color theme="0"/>
      </left>
      <right style="thick">
        <color theme="0"/>
      </right>
      <top style="thick">
        <color theme="0"/>
      </top>
      <bottom style="medium">
        <color theme="0" tint="-0.3499799966812134"/>
      </bottom>
    </border>
    <border>
      <left style="thick">
        <color theme="0"/>
      </left>
      <right style="thick">
        <color theme="0"/>
      </right>
      <top/>
      <bottom/>
    </border>
    <border>
      <left style="thick">
        <color theme="0"/>
      </left>
      <right style="thick">
        <color theme="0"/>
      </right>
      <top/>
      <bottom style="medium">
        <color theme="0" tint="-0.3499799966812134"/>
      </bottom>
    </border>
    <border>
      <left style="thick">
        <color theme="0"/>
      </left>
      <right style="thick">
        <color theme="0"/>
      </right>
      <top/>
      <bottom style="thick">
        <color theme="0"/>
      </bottom>
    </border>
    <border>
      <left style="thick">
        <color theme="0"/>
      </left>
      <right style="thick">
        <color theme="0"/>
      </right>
      <top style="thick">
        <color theme="0"/>
      </top>
      <bottom/>
    </border>
    <border>
      <left style="thick">
        <color theme="0"/>
      </left>
      <right style="thick">
        <color theme="1" tint="0.34999001026153564"/>
      </right>
      <top/>
      <bottom style="thick">
        <color theme="0"/>
      </bottom>
    </border>
    <border>
      <left style="thick">
        <color theme="1" tint="0.34999001026153564"/>
      </left>
      <right style="medium">
        <color theme="0" tint="-0.3499799966812134"/>
      </right>
      <top style="thick">
        <color theme="1" tint="0.34999001026153564"/>
      </top>
      <bottom style="thick">
        <color theme="1" tint="0.34999001026153564"/>
      </bottom>
    </border>
    <border>
      <left style="medium">
        <color theme="0" tint="-0.3499799966812134"/>
      </left>
      <right style="medium">
        <color theme="0" tint="-0.3499799966812134"/>
      </right>
      <top style="thick">
        <color theme="1" tint="0.34999001026153564"/>
      </top>
      <bottom style="thick">
        <color theme="1" tint="0.34999001026153564"/>
      </bottom>
    </border>
    <border>
      <left style="medium">
        <color theme="0" tint="-0.3499799966812134"/>
      </left>
      <right style="thick">
        <color theme="1" tint="0.34999001026153564"/>
      </right>
      <top style="thick">
        <color theme="1" tint="0.34999001026153564"/>
      </top>
      <bottom style="thick">
        <color theme="1" tint="0.34999001026153564"/>
      </bottom>
    </border>
    <border>
      <left/>
      <right style="thick">
        <color theme="0"/>
      </right>
      <top/>
      <bottom style="thick">
        <color theme="0"/>
      </bottom>
    </border>
    <border>
      <left style="medium">
        <color theme="0" tint="-0.3499799966812134"/>
      </left>
      <right/>
      <top style="medium">
        <color theme="0" tint="-0.3499799966812134"/>
      </top>
      <bottom style="thick">
        <color theme="0"/>
      </bottom>
    </border>
    <border>
      <left style="thick">
        <color theme="1" tint="0.34999001026153564"/>
      </left>
      <right style="medium">
        <color theme="0" tint="-0.3499799966812134"/>
      </right>
      <top style="thick">
        <color theme="0"/>
      </top>
      <bottom style="thick">
        <color theme="0"/>
      </bottom>
    </border>
    <border>
      <left style="thick">
        <color theme="1" tint="0.34999001026153564"/>
      </left>
      <right style="medium">
        <color theme="0" tint="-0.3499799966812134"/>
      </right>
      <top/>
      <bottom style="thick">
        <color theme="0"/>
      </bottom>
    </border>
    <border>
      <left style="medium">
        <color theme="0" tint="-0.3499799966812134"/>
      </left>
      <right style="thick">
        <color theme="0"/>
      </right>
      <top/>
      <bottom/>
    </border>
    <border>
      <left style="thick">
        <color theme="1" tint="0.34999001026153564"/>
      </left>
      <right style="medium">
        <color theme="0" tint="-0.3499799966812134"/>
      </right>
      <top style="thick">
        <color theme="0"/>
      </top>
      <bottom style="medium">
        <color theme="0" tint="-0.3499799966812134"/>
      </bottom>
    </border>
    <border>
      <left style="thick">
        <color theme="1" tint="0.34999001026153564"/>
      </left>
      <right style="medium">
        <color theme="0" tint="-0.24993999302387238"/>
      </right>
      <top style="thick">
        <color theme="1" tint="0.34999001026153564"/>
      </top>
      <bottom/>
    </border>
    <border>
      <left style="thick">
        <color theme="1" tint="0.34999001026153564"/>
      </left>
      <right style="medium">
        <color theme="0" tint="-0.24993999302387238"/>
      </right>
      <top style="medium">
        <color theme="0" tint="-0.149959996342659"/>
      </top>
      <bottom/>
    </border>
    <border>
      <left style="thick">
        <color theme="1" tint="0.34999001026153564"/>
      </left>
      <right style="medium">
        <color theme="0" tint="-0.24993999302387238"/>
      </right>
      <top style="medium">
        <color theme="0" tint="-0.149959996342659"/>
      </top>
      <bottom style="thick">
        <color theme="1" tint="0.34999001026153564"/>
      </bottom>
    </border>
    <border>
      <left style="thick">
        <color theme="0"/>
      </left>
      <right style="thick">
        <color theme="1" tint="0.49998000264167786"/>
      </right>
      <top/>
      <bottom/>
    </border>
    <border>
      <left style="thick">
        <color theme="0"/>
      </left>
      <right style="thick">
        <color theme="1" tint="0.49998000264167786"/>
      </right>
      <top style="medium">
        <color theme="0" tint="-0.3499799966812134"/>
      </top>
      <bottom/>
    </border>
    <border>
      <left style="thick">
        <color theme="0"/>
      </left>
      <right style="thick">
        <color theme="1" tint="0.34999001026153564"/>
      </right>
      <top style="medium">
        <color theme="0" tint="-0.3499799966812134"/>
      </top>
      <bottom style="thick">
        <color theme="0"/>
      </bottom>
    </border>
    <border>
      <left style="thick">
        <color theme="0"/>
      </left>
      <right style="thick">
        <color theme="1" tint="0.49998000264167786"/>
      </right>
      <top/>
      <bottom style="thick">
        <color theme="0"/>
      </bottom>
    </border>
    <border>
      <left style="thick">
        <color theme="0"/>
      </left>
      <right style="thick">
        <color theme="1" tint="0.49998000264167786"/>
      </right>
      <top style="thick">
        <color theme="0"/>
      </top>
      <bottom style="thick">
        <color theme="0"/>
      </bottom>
    </border>
    <border>
      <left style="medium">
        <color theme="0" tint="-0.3499799966812134"/>
      </left>
      <right/>
      <top style="medium">
        <color theme="0" tint="-0.3499799966812134"/>
      </top>
      <bottom style="medium">
        <color theme="0" tint="-0.3499799966812134"/>
      </bottom>
    </border>
    <border>
      <left style="medium">
        <color theme="0" tint="-0.3499799966812134"/>
      </left>
      <right/>
      <top/>
      <bottom style="medium">
        <color theme="0" tint="-0.3499799966812134"/>
      </bottom>
    </border>
    <border>
      <left style="thick">
        <color theme="1" tint="0.34999001026153564"/>
      </left>
      <right/>
      <top style="thick">
        <color theme="0"/>
      </top>
      <bottom style="thick">
        <color theme="0"/>
      </bottom>
    </border>
    <border>
      <left/>
      <right style="medium">
        <color theme="0" tint="-0.24993999302387238"/>
      </right>
      <top style="thick">
        <color theme="1" tint="0.34999001026153564"/>
      </top>
      <bottom/>
    </border>
    <border>
      <left style="medium">
        <color theme="0" tint="-0.149959996342659"/>
      </left>
      <right style="medium">
        <color theme="0" tint="-0.149959996342659"/>
      </right>
      <top style="medium">
        <color theme="0" tint="-0.149959996342659"/>
      </top>
      <bottom/>
    </border>
    <border>
      <left>
        <color indexed="63"/>
      </left>
      <right style="medium">
        <color theme="0" tint="-0.24993999302387238"/>
      </right>
      <top style="medium">
        <color theme="0" tint="-0.149959996342659"/>
      </top>
      <bottom/>
    </border>
    <border>
      <left style="thick">
        <color theme="1" tint="0.34999001026153564"/>
      </left>
      <right/>
      <top style="thick">
        <color theme="1" tint="0.34999001026153564"/>
      </top>
      <bottom style="thick">
        <color theme="1" tint="0.34999001026153564"/>
      </bottom>
    </border>
    <border>
      <left/>
      <right style="medium">
        <color theme="0" tint="-0.24993999302387238"/>
      </right>
      <top style="thick">
        <color theme="1" tint="0.34999001026153564"/>
      </top>
      <bottom style="thick">
        <color theme="1" tint="0.34999001026153564"/>
      </bottom>
    </border>
    <border>
      <left style="thick">
        <color theme="0"/>
      </left>
      <right style="thick">
        <color theme="1" tint="0.49998000264167786"/>
      </right>
      <top style="thick">
        <color theme="0"/>
      </top>
      <bottom/>
    </border>
    <border>
      <left style="thick">
        <color theme="0"/>
      </left>
      <right style="thick">
        <color theme="1" tint="0.49998000264167786"/>
      </right>
      <top style="medium">
        <color theme="0" tint="-0.3499799966812134"/>
      </top>
      <bottom style="medium">
        <color theme="0" tint="-0.3499799966812134"/>
      </bottom>
    </border>
    <border>
      <left style="thick">
        <color theme="0"/>
      </left>
      <right style="thick">
        <color theme="1" tint="0.49998000264167786"/>
      </right>
      <top/>
      <bottom style="medium">
        <color theme="0" tint="-0.3499799966812134"/>
      </bottom>
    </border>
    <border>
      <left style="medium">
        <color theme="0" tint="-0.3499799966812134"/>
      </left>
      <right style="thick">
        <color theme="1" tint="0.34999001026153564"/>
      </right>
      <top style="thick">
        <color theme="0"/>
      </top>
      <bottom style="thick">
        <color theme="0"/>
      </bottom>
    </border>
    <border>
      <left style="medium">
        <color theme="0" tint="-0.04997999966144562"/>
      </left>
      <right/>
      <top/>
      <bottom style="thick">
        <color theme="0"/>
      </bottom>
    </border>
    <border>
      <left style="thick">
        <color theme="0"/>
      </left>
      <right style="medium">
        <color theme="0" tint="-0.3499799966812134"/>
      </right>
      <top style="thick">
        <color theme="0"/>
      </top>
      <bottom style="medium">
        <color theme="0"/>
      </bottom>
    </border>
    <border>
      <left style="medium">
        <color theme="0"/>
      </left>
      <right style="medium">
        <color theme="0" tint="-0.3499799966812134"/>
      </right>
      <top style="medium">
        <color theme="0"/>
      </top>
      <bottom style="thick">
        <color theme="0"/>
      </bottom>
    </border>
    <border>
      <left style="medium">
        <color theme="0" tint="-0.149959996342659"/>
      </left>
      <right style="medium">
        <color theme="0" tint="-0.14993000030517578"/>
      </right>
      <top style="thick">
        <color theme="1" tint="0.34999001026153564"/>
      </top>
      <bottom/>
    </border>
    <border>
      <left style="medium">
        <color theme="0" tint="-0.149959996342659"/>
      </left>
      <right style="medium">
        <color theme="0" tint="-0.14993000030517578"/>
      </right>
      <top style="medium">
        <color theme="0" tint="-0.149959996342659"/>
      </top>
      <bottom/>
    </border>
    <border>
      <left style="medium">
        <color theme="0" tint="-0.149959996342659"/>
      </left>
      <right style="medium">
        <color theme="0" tint="-0.14993000030517578"/>
      </right>
      <top style="medium">
        <color theme="0" tint="-0.149959996342659"/>
      </top>
      <bottom style="thick">
        <color theme="1" tint="0.34999001026153564"/>
      </bottom>
    </border>
    <border>
      <left style="thick">
        <color theme="0"/>
      </left>
      <right style="thick">
        <color theme="1" tint="0.49998000264167786"/>
      </right>
      <top style="medium">
        <color theme="0" tint="-0.3499799966812134"/>
      </top>
      <bottom style="thick">
        <color theme="0"/>
      </bottom>
    </border>
    <border>
      <left style="thick">
        <color theme="0"/>
      </left>
      <right style="thick">
        <color theme="0" tint="-0.4999699890613556"/>
      </right>
      <top style="thick">
        <color theme="0"/>
      </top>
      <bottom style="thick">
        <color theme="0"/>
      </bottom>
    </border>
    <border>
      <left/>
      <right style="thick">
        <color theme="0"/>
      </right>
      <top style="thick">
        <color theme="0"/>
      </top>
      <bottom/>
    </border>
    <border>
      <left/>
      <right style="thick">
        <color theme="0"/>
      </right>
      <top/>
      <bottom/>
    </border>
    <border>
      <left style="medium">
        <color theme="0" tint="-0.3499799966812134"/>
      </left>
      <right style="thick">
        <color theme="0"/>
      </right>
      <top>
        <color indexed="63"/>
      </top>
      <bottom style="medium">
        <color theme="0" tint="-0.3499799966812134"/>
      </bottom>
    </border>
    <border>
      <left style="medium">
        <color theme="0" tint="-0.3499799966812134"/>
      </left>
      <right style="thick">
        <color theme="0"/>
      </right>
      <top style="medium">
        <color theme="0" tint="-0.3499799966812134"/>
      </top>
      <bottom>
        <color indexed="63"/>
      </bottom>
    </border>
    <border>
      <left style="medium">
        <color theme="0" tint="-0.3499799966812134"/>
      </left>
      <right style="medium">
        <color theme="0" tint="-0.3499799966812134"/>
      </right>
      <top style="medium">
        <color theme="0" tint="-0.3499799966812134"/>
      </top>
      <bottom style="thick">
        <color theme="1" tint="0.34999001026153564"/>
      </bottom>
    </border>
    <border>
      <left style="medium">
        <color theme="0" tint="-0.3499799966812134"/>
      </left>
      <right/>
      <top style="medium">
        <color theme="0" tint="-0.3499799966812134"/>
      </top>
      <bottom style="thick">
        <color theme="1" tint="0.34999001026153564"/>
      </bottom>
    </border>
    <border>
      <left style="thick">
        <color theme="1" tint="0.34999001026153564"/>
      </left>
      <right/>
      <top style="thick">
        <color theme="1" tint="0.34999001026153564"/>
      </top>
      <bottom style="medium">
        <color theme="0" tint="-0.24993999302387238"/>
      </bottom>
    </border>
    <border>
      <left style="medium">
        <color theme="0" tint="-0.149959996342659"/>
      </left>
      <right style="medium">
        <color theme="0" tint="-0.149959996342659"/>
      </right>
      <top style="thick">
        <color theme="1" tint="0.34999001026153564"/>
      </top>
      <bottom style="medium">
        <color theme="0" tint="-0.24993999302387238"/>
      </bottom>
    </border>
    <border>
      <left/>
      <right/>
      <top style="thick">
        <color theme="1" tint="0.34999001026153564"/>
      </top>
      <bottom style="medium">
        <color theme="0" tint="-0.24993999302387238"/>
      </bottom>
    </border>
    <border>
      <left/>
      <right style="thick">
        <color theme="1" tint="0.34999001026153564"/>
      </right>
      <top/>
      <bottom style="medium">
        <color theme="0" tint="-0.24993999302387238"/>
      </bottom>
    </border>
    <border>
      <left style="medium">
        <color theme="0" tint="-0.149959996342659"/>
      </left>
      <right style="medium">
        <color theme="0" tint="-0.149959996342659"/>
      </right>
      <top style="medium">
        <color theme="0" tint="-0.24993999302387238"/>
      </top>
      <bottom style="medium">
        <color theme="0" tint="-0.24993999302387238"/>
      </bottom>
    </border>
    <border>
      <left style="thick">
        <color theme="1" tint="0.34999001026153564"/>
      </left>
      <right/>
      <top style="medium">
        <color theme="0" tint="-0.24993999302387238"/>
      </top>
      <bottom style="thick">
        <color theme="1" tint="0.34999001026153564"/>
      </bottom>
    </border>
    <border>
      <left/>
      <right/>
      <top style="medium">
        <color theme="0" tint="-0.24993999302387238"/>
      </top>
      <bottom style="thick">
        <color theme="1" tint="0.34999001026153564"/>
      </bottom>
    </border>
    <border>
      <left/>
      <right style="thick">
        <color theme="1" tint="0.34999001026153564"/>
      </right>
      <top style="medium">
        <color theme="0" tint="-0.24993999302387238"/>
      </top>
      <bottom style="thick">
        <color theme="1" tint="0.34999001026153564"/>
      </bottom>
    </border>
    <border>
      <left style="thick">
        <color theme="0"/>
      </left>
      <right style="thick">
        <color theme="0" tint="-0.4999699890613556"/>
      </right>
      <top style="thick">
        <color theme="0"/>
      </top>
      <bottom/>
    </border>
    <border>
      <left style="thick">
        <color theme="0"/>
      </left>
      <right style="thick">
        <color theme="0" tint="-0.4999699890613556"/>
      </right>
      <top style="medium">
        <color theme="0" tint="-0.3499799966812134"/>
      </top>
      <bottom style="medium">
        <color theme="0" tint="-0.3499799966812134"/>
      </bottom>
    </border>
    <border>
      <left style="thick">
        <color theme="0"/>
      </left>
      <right style="thick">
        <color theme="0" tint="-0.4999699890613556"/>
      </right>
      <top style="medium">
        <color theme="0" tint="-0.3499799966812134"/>
      </top>
      <bottom/>
    </border>
    <border>
      <left style="thick">
        <color theme="0"/>
      </left>
      <right style="thick">
        <color theme="1" tint="0.34999001026153564"/>
      </right>
      <top style="medium">
        <color theme="0" tint="-0.3499799966812134"/>
      </top>
      <bottom style="medium">
        <color theme="0" tint="-0.3499799966812134"/>
      </bottom>
    </border>
    <border>
      <left style="thick">
        <color theme="0"/>
      </left>
      <right style="thick">
        <color theme="0" tint="-0.4999699890613556"/>
      </right>
      <top style="thick">
        <color theme="0"/>
      </top>
      <bottom style="medium">
        <color theme="0" tint="-0.3499799966812134"/>
      </bottom>
    </border>
    <border>
      <left style="thick">
        <color theme="0"/>
      </left>
      <right style="thick">
        <color theme="0" tint="-0.4999699890613556"/>
      </right>
      <top style="medium">
        <color theme="0" tint="-0.3499799966812134"/>
      </top>
      <bottom style="thick">
        <color theme="0"/>
      </bottom>
    </border>
    <border>
      <left style="thick">
        <color theme="0"/>
      </left>
      <right/>
      <top style="thick">
        <color theme="0"/>
      </top>
      <bottom style="medium">
        <color theme="0" tint="-0.3499799966812134"/>
      </bottom>
    </border>
    <border>
      <left style="thick">
        <color theme="0"/>
      </left>
      <right style="thick">
        <color theme="0" tint="-0.4999699890613556"/>
      </right>
      <top/>
      <bottom style="medium">
        <color theme="0" tint="-0.3499799966812134"/>
      </bottom>
    </border>
    <border>
      <left style="thick">
        <color theme="0"/>
      </left>
      <right/>
      <top/>
      <bottom style="medium">
        <color theme="0" tint="-0.3499799966812134"/>
      </bottom>
    </border>
    <border>
      <left style="thick">
        <color theme="0"/>
      </left>
      <right style="thick">
        <color theme="0" tint="-0.4999699890613556"/>
      </right>
      <top/>
      <bottom/>
    </border>
    <border>
      <left style="thick">
        <color theme="1" tint="0.34999001026153564"/>
      </left>
      <right/>
      <top style="medium">
        <color theme="0" tint="-0.24993999302387238"/>
      </top>
      <bottom/>
    </border>
    <border>
      <left style="thick">
        <color theme="1" tint="0.34999001026153564"/>
      </left>
      <right style="medium">
        <color theme="0" tint="-0.149959996342659"/>
      </right>
      <top/>
      <bottom/>
    </border>
    <border>
      <left style="medium">
        <color theme="0" tint="-0.149959996342659"/>
      </left>
      <right style="medium">
        <color theme="0" tint="-0.149959996342659"/>
      </right>
      <top/>
      <bottom/>
    </border>
    <border>
      <left style="medium">
        <color theme="0" tint="-0.149959996342659"/>
      </left>
      <right style="thick">
        <color theme="1" tint="0.34999001026153564"/>
      </right>
      <top/>
      <bottom/>
    </border>
    <border>
      <left style="thick">
        <color theme="1" tint="0.34999001026153564"/>
      </left>
      <right>
        <color indexed="63"/>
      </right>
      <top style="medium">
        <color theme="0" tint="-0.149959996342659"/>
      </top>
      <bottom style="medium">
        <color theme="0" tint="-0.149959996342659"/>
      </bottom>
    </border>
    <border>
      <left style="thick">
        <color theme="1" tint="0.34999001026153564"/>
      </left>
      <right style="thick">
        <color theme="1" tint="0.34999001026153564"/>
      </right>
      <top style="thick">
        <color theme="1" tint="0.34999001026153564"/>
      </top>
      <bottom/>
    </border>
    <border>
      <left style="thick">
        <color theme="1" tint="0.34999001026153564"/>
      </left>
      <right style="thick">
        <color theme="1" tint="0.34999001026153564"/>
      </right>
      <top style="medium">
        <color theme="0" tint="-0.149959996342659"/>
      </top>
      <bottom style="medium">
        <color theme="0" tint="-0.149959996342659"/>
      </bottom>
    </border>
    <border>
      <left style="medium">
        <color theme="0" tint="-0.24993999302387238"/>
      </left>
      <right style="thick">
        <color theme="1" tint="0.34999001026153564"/>
      </right>
      <top style="medium">
        <color theme="0" tint="-0.24993999302387238"/>
      </top>
      <bottom style="medium">
        <color theme="0" tint="-0.24993999302387238"/>
      </bottom>
    </border>
    <border>
      <left style="medium">
        <color theme="0" tint="-0.24993999302387238"/>
      </left>
      <right style="thick">
        <color theme="1" tint="0.34999001026153564"/>
      </right>
      <top style="thick">
        <color theme="1" tint="0.34999001026153564"/>
      </top>
      <bottom style="thick">
        <color theme="1" tint="0.34999001026153564"/>
      </bottom>
    </border>
    <border>
      <left/>
      <right style="thick">
        <color theme="1" tint="0.34999001026153564"/>
      </right>
      <top style="thick">
        <color theme="1" tint="0.34999001026153564"/>
      </top>
      <bottom style="medium">
        <color theme="0" tint="-0.24993999302387238"/>
      </bottom>
    </border>
    <border>
      <left/>
      <right style="thick">
        <color theme="1" tint="0.34999001026153564"/>
      </right>
      <top style="medium">
        <color theme="0" tint="-0.24993999302387238"/>
      </top>
      <bottom/>
    </border>
    <border>
      <left/>
      <right style="thick">
        <color theme="1" tint="0.34999001026153564"/>
      </right>
      <top style="thick">
        <color theme="1" tint="0.34999001026153564"/>
      </top>
      <bottom style="thick">
        <color theme="1" tint="0.34999001026153564"/>
      </bottom>
    </border>
    <border>
      <left style="medium">
        <color theme="0" tint="-0.3499799966812134"/>
      </left>
      <right style="medium">
        <color theme="0" tint="-0.3499799966812134"/>
      </right>
      <top style="thick">
        <color theme="1" tint="0.34999001026153564"/>
      </top>
      <bottom style="medium">
        <color theme="0" tint="-0.24993999302387238"/>
      </bottom>
    </border>
    <border>
      <left style="medium">
        <color theme="0" tint="-0.3499799966812134"/>
      </left>
      <right style="medium">
        <color theme="0" tint="-0.3499799966812134"/>
      </right>
      <top style="medium">
        <color theme="0" tint="-0.24993999302387238"/>
      </top>
      <bottom style="medium">
        <color theme="0" tint="-0.24993999302387238"/>
      </bottom>
    </border>
    <border>
      <left style="medium">
        <color theme="0" tint="-0.3499799966812134"/>
      </left>
      <right style="medium">
        <color theme="0" tint="-0.3499799966812134"/>
      </right>
      <top style="medium">
        <color theme="0" tint="-0.24993999302387238"/>
      </top>
      <bottom/>
    </border>
    <border>
      <left style="thick">
        <color theme="1" tint="0.34999001026153564"/>
      </left>
      <right/>
      <top style="medium">
        <color theme="0" tint="-0.3499799966812134"/>
      </top>
      <bottom style="medium">
        <color theme="0" tint="-0.3499799966812134"/>
      </bottom>
    </border>
    <border>
      <left style="medium">
        <color theme="0" tint="-0.3499799966812134"/>
      </left>
      <right style="medium">
        <color theme="0" tint="-0.3499799966812134"/>
      </right>
      <top style="thick">
        <color theme="1" tint="0.34999001026153564"/>
      </top>
      <bottom/>
    </border>
    <border>
      <left style="thick">
        <color theme="1" tint="0.34999001026153564"/>
      </left>
      <right style="medium">
        <color theme="0" tint="-0.149959996342659"/>
      </right>
      <top style="thick">
        <color theme="1" tint="0.34999001026153564"/>
      </top>
      <bottom/>
    </border>
    <border>
      <left style="thick">
        <color theme="1" tint="0.34999001026153564"/>
      </left>
      <right style="medium">
        <color theme="0" tint="-0.149959996342659"/>
      </right>
      <top/>
      <bottom style="thick">
        <color theme="1" tint="0.34999001026153564"/>
      </bottom>
    </border>
    <border>
      <left style="medium">
        <color theme="0" tint="-0.24993999302387238"/>
      </left>
      <right style="thick">
        <color theme="1" tint="0.34999001026153564"/>
      </right>
      <top style="thick">
        <color theme="1" tint="0.34999001026153564"/>
      </top>
      <bottom/>
    </border>
    <border>
      <left style="medium">
        <color theme="0" tint="-0.24993999302387238"/>
      </left>
      <right style="thick">
        <color theme="1" tint="0.34999001026153564"/>
      </right>
      <top>
        <color indexed="63"/>
      </top>
      <bottom style="thick">
        <color theme="1" tint="0.34999001026153564"/>
      </bottom>
    </border>
    <border>
      <left style="medium">
        <color theme="0" tint="-0.24993999302387238"/>
      </left>
      <right style="thick">
        <color theme="1" tint="0.34999001026153564"/>
      </right>
      <top style="medium">
        <color theme="0" tint="-0.149959996342659"/>
      </top>
      <bottom/>
    </border>
    <border>
      <left style="medium">
        <color theme="0" tint="-0.24993999302387238"/>
      </left>
      <right style="thick">
        <color theme="1" tint="0.34999001026153564"/>
      </right>
      <top style="medium">
        <color theme="0" tint="-0.149959996342659"/>
      </top>
      <bottom style="thick">
        <color theme="1" tint="0.34999001026153564"/>
      </bottom>
    </border>
    <border>
      <left style="medium">
        <color theme="0" tint="-0.149959996342659"/>
      </left>
      <right style="thick">
        <color theme="1" tint="0.34999001026153564"/>
      </right>
      <top style="thick">
        <color theme="1" tint="0.34999001026153564"/>
      </top>
      <bottom style="medium">
        <color theme="0" tint="-0.24993999302387238"/>
      </bottom>
    </border>
    <border>
      <left style="medium">
        <color theme="0" tint="-0.149959996342659"/>
      </left>
      <right style="thick">
        <color theme="1" tint="0.34999001026153564"/>
      </right>
      <top style="medium">
        <color theme="0" tint="-0.24993999302387238"/>
      </top>
      <bottom style="medium">
        <color theme="0" tint="-0.24993999302387238"/>
      </bottom>
    </border>
    <border>
      <left/>
      <right style="thick">
        <color theme="1" tint="0.34999001026153564"/>
      </right>
      <top style="thick">
        <color theme="1" tint="0.34999001026153564"/>
      </top>
      <bottom/>
    </border>
    <border>
      <left style="medium">
        <color theme="0" tint="-0.149959996342659"/>
      </left>
      <right style="thick">
        <color theme="1" tint="0.34999001026153564"/>
      </right>
      <top style="medium">
        <color theme="0" tint="-0.149959996342659"/>
      </top>
      <bottom style="medium">
        <color theme="0" tint="-0.149959996342659"/>
      </bottom>
    </border>
    <border>
      <left/>
      <right style="thick">
        <color theme="1" tint="0.34999001026153564"/>
      </right>
      <top/>
      <bottom style="thick">
        <color theme="1" tint="0.34999001026153564"/>
      </bottom>
    </border>
    <border>
      <left style="medium">
        <color theme="0" tint="-0.3499799966812134"/>
      </left>
      <right>
        <color indexed="63"/>
      </right>
      <top style="thick">
        <color theme="1" tint="0.34999001026153564"/>
      </top>
      <bottom style="thick">
        <color theme="1" tint="0.34999001026153564"/>
      </bottom>
    </border>
    <border>
      <left style="medium">
        <color theme="0" tint="-0.3499799966812134"/>
      </left>
      <right style="medium">
        <color theme="0" tint="-0.3499799966812134"/>
      </right>
      <top style="medium">
        <color theme="0" tint="-0.24993999302387238"/>
      </top>
      <bottom style="thick">
        <color theme="1" tint="0.34999001026153564"/>
      </bottom>
    </border>
    <border>
      <left style="thick">
        <color theme="1" tint="0.34999001026153564"/>
      </left>
      <right style="thick">
        <color theme="1" tint="0.34999001026153564"/>
      </right>
      <top style="medium">
        <color theme="1" tint="0.34999001026153564"/>
      </top>
      <bottom style="thick">
        <color theme="1" tint="0.34999001026153564"/>
      </bottom>
    </border>
    <border>
      <left style="thick">
        <color theme="1" tint="0.34999001026153564"/>
      </left>
      <right/>
      <top style="thick">
        <color theme="1" tint="0.34999001026153564"/>
      </top>
      <bottom style="thick">
        <color theme="0"/>
      </bottom>
    </border>
    <border>
      <left/>
      <right/>
      <top style="thick">
        <color theme="1" tint="0.34999001026153564"/>
      </top>
      <bottom style="thick">
        <color theme="0"/>
      </bottom>
    </border>
    <border>
      <left/>
      <right style="thick">
        <color theme="1" tint="0.34999001026153564"/>
      </right>
      <top style="thick">
        <color theme="1" tint="0.34999001026153564"/>
      </top>
      <bottom style="thick">
        <color theme="0"/>
      </bottom>
    </border>
    <border>
      <left/>
      <right style="medium">
        <color theme="0" tint="-0.04997999966144562"/>
      </right>
      <top/>
      <bottom/>
    </border>
    <border>
      <left/>
      <right style="medium">
        <color theme="0" tint="-0.04997999966144562"/>
      </right>
      <top/>
      <bottom style="thick">
        <color theme="0"/>
      </bottom>
    </border>
    <border>
      <left/>
      <right style="medium">
        <color theme="0" tint="-0.3499799966812134"/>
      </right>
      <top style="medium">
        <color theme="0" tint="-0.3499799966812134"/>
      </top>
      <bottom/>
    </border>
    <border>
      <left/>
      <right style="thick">
        <color theme="1" tint="0.34999001026153564"/>
      </right>
      <top style="medium">
        <color theme="0" tint="-0.3499799966812134"/>
      </top>
      <bottom style="thick">
        <color theme="0"/>
      </bottom>
    </border>
    <border>
      <left/>
      <right style="thick">
        <color theme="1" tint="0.34999001026153564"/>
      </right>
      <top/>
      <bottom style="thick">
        <color theme="0"/>
      </bottom>
    </border>
    <border>
      <left/>
      <right style="thick">
        <color theme="1" tint="0.34999001026153564"/>
      </right>
      <top style="thick">
        <color theme="0"/>
      </top>
      <bottom style="medium">
        <color theme="0" tint="-0.3499799966812134"/>
      </bottom>
    </border>
    <border>
      <left style="thick">
        <color theme="0"/>
      </left>
      <right/>
      <top style="thick">
        <color theme="0"/>
      </top>
      <bottom style="thick">
        <color theme="1" tint="0.34999001026153564"/>
      </bottom>
    </border>
    <border>
      <left/>
      <right style="thick">
        <color theme="1" tint="0.34999001026153564"/>
      </right>
      <top style="thick">
        <color theme="0"/>
      </top>
      <bottom style="thick">
        <color theme="1" tint="0.34999001026153564"/>
      </bottom>
    </border>
    <border>
      <left/>
      <right style="thick">
        <color theme="1" tint="0.34999001026153564"/>
      </right>
      <top style="medium">
        <color theme="0" tint="-0.3499799966812134"/>
      </top>
      <bottom style="medium">
        <color theme="0" tint="-0.3499799966812134"/>
      </bottom>
    </border>
    <border>
      <left/>
      <right style="thick">
        <color theme="1" tint="0.34999001026153564"/>
      </right>
      <top style="thick">
        <color theme="0"/>
      </top>
      <bottom style="thick">
        <color theme="0"/>
      </bottom>
    </border>
    <border>
      <left/>
      <right style="thick">
        <color theme="1" tint="0.34999001026153564"/>
      </right>
      <top style="thick">
        <color theme="0"/>
      </top>
      <bottom/>
    </border>
    <border>
      <left/>
      <right style="thick">
        <color theme="1" tint="0.34999001026153564"/>
      </right>
      <top style="medium">
        <color theme="0" tint="-0.3499799966812134"/>
      </top>
      <bottom/>
    </border>
    <border>
      <left/>
      <right style="medium">
        <color theme="0" tint="-0.3499799966812134"/>
      </right>
      <top style="thick">
        <color theme="1" tint="0.34999001026153564"/>
      </top>
      <bottom/>
    </border>
    <border>
      <left style="medium">
        <color theme="0" tint="-0.3499799966812134"/>
      </left>
      <right/>
      <top style="thick">
        <color theme="1" tint="0.34999001026153564"/>
      </top>
      <bottom/>
    </border>
    <border>
      <left/>
      <right style="medium">
        <color theme="0" tint="-0.3499799966812134"/>
      </right>
      <top style="medium">
        <color theme="0" tint="-0.3499799966812134"/>
      </top>
      <bottom style="thick">
        <color theme="0"/>
      </bottom>
    </border>
    <border>
      <left/>
      <right style="medium">
        <color theme="0"/>
      </right>
      <top style="thick">
        <color theme="0"/>
      </top>
      <bottom style="thick">
        <color theme="0"/>
      </bottom>
    </border>
    <border>
      <left/>
      <right style="medium">
        <color theme="0" tint="-0.3499799966812134"/>
      </right>
      <top style="thick">
        <color theme="0"/>
      </top>
      <bottom style="medium">
        <color theme="0" tint="-0.3499799966812134"/>
      </bottom>
    </border>
    <border>
      <left/>
      <right style="thick">
        <color theme="1" tint="0.34999001026153564"/>
      </right>
      <top/>
      <bottom style="medium">
        <color theme="0" tint="-0.3499799966812134"/>
      </bottom>
    </border>
    <border>
      <left/>
      <right style="thick">
        <color theme="1" tint="0.49998000264167786"/>
      </right>
      <top style="thick">
        <color theme="0"/>
      </top>
      <bottom/>
    </border>
    <border>
      <left/>
      <right style="thick">
        <color theme="1" tint="0.49998000264167786"/>
      </right>
      <top style="thick">
        <color theme="0"/>
      </top>
      <bottom style="thick">
        <color theme="0"/>
      </bottom>
    </border>
    <border>
      <left/>
      <right style="thick">
        <color theme="1" tint="0.49998000264167786"/>
      </right>
      <top/>
      <bottom style="thick">
        <color theme="0"/>
      </bottom>
    </border>
    <border>
      <left style="thick">
        <color theme="0"/>
      </left>
      <right style="medium">
        <color theme="0" tint="-0.3499799966812134"/>
      </right>
      <top/>
      <bottom style="medium">
        <color theme="0" tint="-0.3499799966812134"/>
      </bottom>
    </border>
    <border>
      <left style="medium">
        <color theme="0" tint="-0.04997999966144562"/>
      </left>
      <right/>
      <top/>
      <bottom/>
    </border>
    <border>
      <left style="medium">
        <color theme="0" tint="-0.3499799966812134"/>
      </left>
      <right/>
      <top style="thick">
        <color theme="0"/>
      </top>
      <bottom style="thin">
        <color theme="0" tint="-0.24997000396251678"/>
      </bottom>
    </border>
    <border>
      <left/>
      <right style="medium">
        <color theme="0" tint="-0.3499799966812134"/>
      </right>
      <top style="thick">
        <color theme="0"/>
      </top>
      <bottom style="thin">
        <color theme="0" tint="-0.24997000396251678"/>
      </bottom>
    </border>
    <border>
      <left/>
      <right style="thin"/>
      <top style="medium">
        <color theme="0" tint="-0.3499799966812134"/>
      </top>
      <bottom style="medium">
        <color theme="0" tint="-0.3499799966812134"/>
      </bottom>
    </border>
    <border>
      <left style="thick">
        <color theme="1" tint="0.34999001026153564"/>
      </left>
      <right style="thick">
        <color theme="0"/>
      </right>
      <top style="thick">
        <color theme="0"/>
      </top>
      <bottom/>
    </border>
    <border>
      <left style="thick">
        <color theme="1" tint="0.34999001026153564"/>
      </left>
      <right style="thick">
        <color theme="0"/>
      </right>
      <top/>
      <bottom style="thick">
        <color theme="0"/>
      </bottom>
    </border>
    <border>
      <left/>
      <right style="thick">
        <color theme="0" tint="-0.4999699890613556"/>
      </right>
      <top style="thick">
        <color theme="0"/>
      </top>
      <bottom style="thick">
        <color theme="0"/>
      </bottom>
    </border>
    <border>
      <left style="thick">
        <color theme="1" tint="0.34999001026153564"/>
      </left>
      <right style="thick">
        <color theme="0"/>
      </right>
      <top/>
      <bottom/>
    </border>
    <border>
      <left style="medium">
        <color theme="0" tint="-0.04997999966144562"/>
      </left>
      <right style="medium">
        <color theme="0" tint="-0.04997999966144562"/>
      </right>
      <top/>
      <bottom/>
    </border>
    <border>
      <left style="medium">
        <color theme="0" tint="-0.04997999966144562"/>
      </left>
      <right style="medium">
        <color theme="0" tint="-0.04997999966144562"/>
      </right>
      <top/>
      <bottom style="thick">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6" borderId="2" applyNumberFormat="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27"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82" fillId="28" borderId="0" applyNumberFormat="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5" fillId="31" borderId="0" applyNumberFormat="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798">
    <xf numFmtId="0" fontId="0" fillId="0" borderId="0" xfId="0" applyFont="1" applyAlignment="1">
      <alignment/>
    </xf>
    <xf numFmtId="0" fontId="0" fillId="0" borderId="0" xfId="0" applyAlignment="1">
      <alignment/>
    </xf>
    <xf numFmtId="0" fontId="93" fillId="0" borderId="0" xfId="0" applyFont="1" applyAlignment="1">
      <alignment/>
    </xf>
    <xf numFmtId="0" fontId="94" fillId="0" borderId="0" xfId="0" applyFont="1" applyAlignment="1">
      <alignment/>
    </xf>
    <xf numFmtId="0" fontId="95" fillId="3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6" fillId="33" borderId="12" xfId="0" applyFont="1" applyFill="1" applyBorder="1" applyAlignment="1">
      <alignment horizontal="center" vertical="center" wrapText="1"/>
    </xf>
    <xf numFmtId="0" fontId="97" fillId="33" borderId="12" xfId="0" applyFont="1" applyFill="1" applyBorder="1" applyAlignment="1">
      <alignment horizontal="center" vertical="top" wrapText="1"/>
    </xf>
    <xf numFmtId="0" fontId="96" fillId="33" borderId="0" xfId="0" applyFont="1" applyFill="1" applyBorder="1" applyAlignment="1">
      <alignment horizontal="center" vertical="center" wrapText="1"/>
    </xf>
    <xf numFmtId="0" fontId="97" fillId="33" borderId="0" xfId="0" applyFont="1" applyFill="1" applyBorder="1" applyAlignment="1">
      <alignment horizontal="center" vertical="top" wrapText="1"/>
    </xf>
    <xf numFmtId="0" fontId="97" fillId="33" borderId="13" xfId="0" applyFont="1" applyFill="1" applyBorder="1" applyAlignment="1">
      <alignment horizontal="center" vertical="top" wrapText="1"/>
    </xf>
    <xf numFmtId="0" fontId="98" fillId="34" borderId="14" xfId="0" applyFont="1" applyFill="1" applyBorder="1" applyAlignment="1">
      <alignment horizontal="left" vertical="center" wrapText="1"/>
    </xf>
    <xf numFmtId="0" fontId="98" fillId="34" borderId="15"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98" fillId="34" borderId="16" xfId="0" applyFont="1" applyFill="1" applyBorder="1" applyAlignment="1">
      <alignment horizontal="left" vertical="center" wrapText="1"/>
    </xf>
    <xf numFmtId="0" fontId="98" fillId="34" borderId="17"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5" borderId="21" xfId="0" applyFont="1" applyFill="1" applyBorder="1" applyAlignment="1">
      <alignment horizontal="left" vertical="center" wrapText="1"/>
    </xf>
    <xf numFmtId="0" fontId="99" fillId="36" borderId="22" xfId="0" applyFont="1" applyFill="1" applyBorder="1" applyAlignment="1">
      <alignment vertical="center" wrapText="1"/>
    </xf>
    <xf numFmtId="0" fontId="100" fillId="0" borderId="23" xfId="0" applyFont="1" applyFill="1" applyBorder="1" applyAlignment="1">
      <alignment horizontal="center" vertical="center" wrapText="1"/>
    </xf>
    <xf numFmtId="0" fontId="100" fillId="0" borderId="24" xfId="0" applyFont="1" applyFill="1" applyBorder="1" applyAlignment="1">
      <alignment horizontal="center" vertical="center" wrapText="1"/>
    </xf>
    <xf numFmtId="0" fontId="100" fillId="0" borderId="0" xfId="0" applyFont="1" applyFill="1" applyBorder="1" applyAlignment="1">
      <alignment vertical="center" wrapText="1"/>
    </xf>
    <xf numFmtId="0" fontId="3" fillId="0" borderId="0" xfId="0" applyFont="1" applyAlignment="1">
      <alignment horizontal="right" vertical="center" wrapText="1"/>
    </xf>
    <xf numFmtId="0" fontId="10" fillId="0" borderId="0" xfId="0" applyFont="1" applyAlignment="1">
      <alignment vertical="center" wrapText="1"/>
    </xf>
    <xf numFmtId="0" fontId="101" fillId="0" borderId="0" xfId="0" applyFont="1" applyAlignment="1">
      <alignment vertical="center" wrapText="1"/>
    </xf>
    <xf numFmtId="0" fontId="100" fillId="36" borderId="25" xfId="0" applyFont="1" applyFill="1" applyBorder="1" applyAlignment="1">
      <alignment horizontal="center" vertical="center" wrapText="1"/>
    </xf>
    <xf numFmtId="0" fontId="100" fillId="33" borderId="25" xfId="0" applyFont="1" applyFill="1" applyBorder="1" applyAlignment="1">
      <alignment horizontal="center" vertical="center" wrapText="1"/>
    </xf>
    <xf numFmtId="0" fontId="3" fillId="0" borderId="0" xfId="0" applyFont="1" applyFill="1" applyAlignment="1">
      <alignment horizontal="right" vertical="top" wrapText="1"/>
    </xf>
    <xf numFmtId="0" fontId="11" fillId="0" borderId="0" xfId="0" applyFont="1" applyFill="1" applyAlignment="1">
      <alignment horizontal="center" vertical="top" wrapText="1"/>
    </xf>
    <xf numFmtId="0" fontId="102" fillId="0" borderId="0" xfId="0" applyFont="1" applyFill="1" applyAlignment="1">
      <alignment horizontal="center" vertical="top" wrapText="1"/>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100" fillId="0" borderId="26" xfId="0" applyFont="1" applyFill="1" applyBorder="1" applyAlignment="1">
      <alignment vertical="center" wrapText="1"/>
    </xf>
    <xf numFmtId="0" fontId="95" fillId="0" borderId="23" xfId="0" applyFont="1" applyFill="1" applyBorder="1" applyAlignment="1">
      <alignment horizontal="center" vertical="center" wrapText="1"/>
    </xf>
    <xf numFmtId="0" fontId="12" fillId="37" borderId="27" xfId="0" applyFont="1" applyFill="1" applyBorder="1" applyAlignment="1" applyProtection="1">
      <alignment horizontal="center" vertical="center" wrapText="1"/>
      <protection locked="0"/>
    </xf>
    <xf numFmtId="0" fontId="12" fillId="33" borderId="27" xfId="0" applyFont="1" applyFill="1" applyBorder="1" applyAlignment="1">
      <alignment horizontal="center" vertical="center" wrapText="1"/>
    </xf>
    <xf numFmtId="0" fontId="3" fillId="38" borderId="28" xfId="0" applyFont="1" applyFill="1" applyBorder="1" applyAlignment="1">
      <alignment horizontal="center" vertical="center" wrapText="1"/>
    </xf>
    <xf numFmtId="9" fontId="3" fillId="38" borderId="28" xfId="0" applyNumberFormat="1" applyFont="1" applyFill="1" applyBorder="1" applyAlignment="1">
      <alignment horizontal="right" vertical="center" wrapText="1"/>
    </xf>
    <xf numFmtId="0" fontId="101" fillId="0" borderId="0" xfId="0" applyFont="1" applyBorder="1" applyAlignment="1">
      <alignment vertical="center" wrapText="1"/>
    </xf>
    <xf numFmtId="0" fontId="10" fillId="0" borderId="0" xfId="0" applyFont="1" applyBorder="1" applyAlignment="1">
      <alignment vertical="center" wrapText="1"/>
    </xf>
    <xf numFmtId="0" fontId="12" fillId="37" borderId="17" xfId="0" applyFont="1" applyFill="1" applyBorder="1" applyAlignment="1" applyProtection="1">
      <alignment horizontal="center" vertical="center" wrapText="1"/>
      <protection locked="0"/>
    </xf>
    <xf numFmtId="0" fontId="12" fillId="33" borderId="17" xfId="0" applyFont="1" applyFill="1" applyBorder="1" applyAlignment="1">
      <alignment horizontal="center" vertical="center" wrapText="1"/>
    </xf>
    <xf numFmtId="0" fontId="103" fillId="0" borderId="23"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7" borderId="30" xfId="0" applyFont="1" applyFill="1" applyBorder="1" applyAlignment="1" applyProtection="1">
      <alignment horizontal="center" vertical="center" wrapText="1"/>
      <protection locked="0"/>
    </xf>
    <xf numFmtId="0" fontId="12" fillId="33" borderId="3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7" borderId="32" xfId="0" applyFont="1" applyFill="1" applyBorder="1" applyAlignment="1" applyProtection="1">
      <alignment horizontal="center" vertical="center" wrapText="1"/>
      <protection locked="0"/>
    </xf>
    <xf numFmtId="0" fontId="12" fillId="36" borderId="1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95" fillId="0" borderId="24" xfId="0" applyFont="1" applyFill="1" applyBorder="1" applyAlignment="1">
      <alignment horizontal="center" vertical="center" wrapText="1"/>
    </xf>
    <xf numFmtId="0" fontId="12" fillId="37" borderId="33" xfId="0" applyFont="1" applyFill="1" applyBorder="1" applyAlignment="1" applyProtection="1">
      <alignment horizontal="center" vertical="center" wrapText="1"/>
      <protection locked="0"/>
    </xf>
    <xf numFmtId="0" fontId="12" fillId="37" borderId="34" xfId="0" applyFont="1" applyFill="1" applyBorder="1" applyAlignment="1" applyProtection="1">
      <alignment horizontal="center" vertical="center" wrapText="1"/>
      <protection locked="0"/>
    </xf>
    <xf numFmtId="0" fontId="12" fillId="36" borderId="31" xfId="0" applyFont="1" applyFill="1" applyBorder="1" applyAlignment="1">
      <alignment horizontal="center" vertical="center" wrapText="1"/>
    </xf>
    <xf numFmtId="0" fontId="103" fillId="0" borderId="24" xfId="0" applyFont="1" applyFill="1" applyBorder="1" applyAlignment="1">
      <alignment horizontal="center" vertical="center" wrapText="1"/>
    </xf>
    <xf numFmtId="0" fontId="12" fillId="37" borderId="24" xfId="0" applyFont="1" applyFill="1" applyBorder="1" applyAlignment="1" applyProtection="1">
      <alignment horizontal="center" vertical="center" wrapText="1"/>
      <protection locked="0"/>
    </xf>
    <xf numFmtId="0" fontId="12" fillId="37" borderId="35" xfId="0" applyFont="1" applyFill="1" applyBorder="1" applyAlignment="1" applyProtection="1">
      <alignment horizontal="center" vertical="center" wrapText="1"/>
      <protection locked="0"/>
    </xf>
    <xf numFmtId="0" fontId="12" fillId="36" borderId="13" xfId="0" applyFont="1" applyFill="1" applyBorder="1" applyAlignment="1">
      <alignment horizontal="center" vertical="center" wrapText="1"/>
    </xf>
    <xf numFmtId="0" fontId="96" fillId="36" borderId="36" xfId="0" applyFont="1" applyFill="1" applyBorder="1" applyAlignment="1">
      <alignment horizontal="center" vertical="center" wrapText="1"/>
    </xf>
    <xf numFmtId="0" fontId="12" fillId="37" borderId="29" xfId="0" applyFont="1" applyFill="1" applyBorder="1" applyAlignment="1" applyProtection="1">
      <alignment horizontal="center" vertical="center" wrapText="1"/>
      <protection locked="0"/>
    </xf>
    <xf numFmtId="0" fontId="96"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7" borderId="38" xfId="0" applyFont="1" applyFill="1" applyBorder="1" applyAlignment="1" applyProtection="1">
      <alignment horizontal="center" vertical="center" wrapText="1"/>
      <protection locked="0"/>
    </xf>
    <xf numFmtId="0" fontId="12" fillId="36" borderId="3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7" borderId="40" xfId="0" applyFont="1" applyFill="1" applyBorder="1" applyAlignment="1" applyProtection="1">
      <alignment horizontal="center" vertical="center" wrapText="1"/>
      <protection locked="0"/>
    </xf>
    <xf numFmtId="0" fontId="12" fillId="36" borderId="40" xfId="0" applyFont="1" applyFill="1" applyBorder="1" applyAlignment="1">
      <alignment horizontal="center" vertical="center" wrapText="1"/>
    </xf>
    <xf numFmtId="0" fontId="12" fillId="33" borderId="40" xfId="0" applyFont="1" applyFill="1" applyBorder="1" applyAlignment="1">
      <alignment horizontal="center" vertical="center" wrapText="1"/>
    </xf>
    <xf numFmtId="10" fontId="103" fillId="0" borderId="23" xfId="0" applyNumberFormat="1" applyFont="1" applyFill="1" applyBorder="1" applyAlignment="1">
      <alignment horizontal="center" vertical="center" wrapText="1"/>
    </xf>
    <xf numFmtId="0" fontId="96" fillId="36" borderId="41" xfId="0" applyFont="1" applyFill="1" applyBorder="1" applyAlignment="1">
      <alignment horizontal="center" vertical="center" wrapText="1"/>
    </xf>
    <xf numFmtId="0" fontId="12" fillId="34" borderId="35" xfId="0" applyFont="1" applyFill="1" applyBorder="1" applyAlignment="1">
      <alignment horizontal="center" vertical="center" wrapText="1"/>
    </xf>
    <xf numFmtId="10" fontId="12" fillId="34" borderId="37" xfId="0" applyNumberFormat="1" applyFont="1" applyFill="1" applyBorder="1" applyAlignment="1">
      <alignment horizontal="center" vertical="center" wrapText="1"/>
    </xf>
    <xf numFmtId="10" fontId="95" fillId="36" borderId="42" xfId="0" applyNumberFormat="1" applyFont="1" applyFill="1" applyBorder="1" applyAlignment="1">
      <alignment horizontal="center" vertical="center" wrapText="1"/>
    </xf>
    <xf numFmtId="10" fontId="12" fillId="34" borderId="35" xfId="0" applyNumberFormat="1"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96" fillId="33" borderId="43" xfId="0" applyFont="1" applyFill="1" applyBorder="1" applyAlignment="1">
      <alignment vertical="center" wrapText="1"/>
    </xf>
    <xf numFmtId="0" fontId="95" fillId="0" borderId="23" xfId="0" applyFont="1" applyFill="1" applyBorder="1" applyAlignment="1">
      <alignment vertical="center" wrapText="1"/>
    </xf>
    <xf numFmtId="0" fontId="96" fillId="36" borderId="41" xfId="0" applyFont="1" applyFill="1" applyBorder="1" applyAlignment="1">
      <alignment vertical="center" wrapText="1"/>
    </xf>
    <xf numFmtId="0" fontId="12" fillId="37" borderId="44" xfId="0" applyFont="1" applyFill="1" applyBorder="1" applyAlignment="1" applyProtection="1">
      <alignment horizontal="center" vertical="center" wrapText="1"/>
      <protection locked="0"/>
    </xf>
    <xf numFmtId="0" fontId="12" fillId="36" borderId="45" xfId="0" applyFont="1" applyFill="1" applyBorder="1" applyAlignment="1">
      <alignment vertical="center" wrapText="1"/>
    </xf>
    <xf numFmtId="0" fontId="96" fillId="33" borderId="41" xfId="0" applyFont="1" applyFill="1" applyBorder="1" applyAlignment="1">
      <alignment vertical="center" wrapText="1"/>
    </xf>
    <xf numFmtId="10" fontId="13" fillId="0" borderId="23" xfId="0" applyNumberFormat="1" applyFont="1" applyFill="1" applyBorder="1" applyAlignment="1">
      <alignment horizontal="center" vertical="center" wrapText="1"/>
    </xf>
    <xf numFmtId="0" fontId="12" fillId="34" borderId="44" xfId="0" applyFont="1" applyFill="1" applyBorder="1" applyAlignment="1">
      <alignment horizontal="center" vertical="center" wrapText="1"/>
    </xf>
    <xf numFmtId="10" fontId="12" fillId="34" borderId="46" xfId="0" applyNumberFormat="1" applyFont="1" applyFill="1" applyBorder="1" applyAlignment="1">
      <alignment horizontal="center" vertical="center" wrapText="1"/>
    </xf>
    <xf numFmtId="0" fontId="96" fillId="36" borderId="36" xfId="0" applyFont="1" applyFill="1" applyBorder="1" applyAlignment="1">
      <alignment vertical="center" wrapText="1"/>
    </xf>
    <xf numFmtId="0" fontId="12" fillId="33" borderId="30" xfId="0" applyFont="1" applyFill="1" applyBorder="1" applyAlignment="1">
      <alignment horizontal="center" vertical="center" wrapText="1"/>
    </xf>
    <xf numFmtId="0" fontId="96" fillId="33" borderId="36" xfId="0" applyFont="1" applyFill="1" applyBorder="1" applyAlignment="1">
      <alignment vertical="center" wrapText="1"/>
    </xf>
    <xf numFmtId="0" fontId="12" fillId="37" borderId="47" xfId="0" applyFont="1" applyFill="1" applyBorder="1" applyAlignment="1" applyProtection="1">
      <alignment horizontal="center" vertical="center" wrapText="1"/>
      <protection locked="0"/>
    </xf>
    <xf numFmtId="0" fontId="96" fillId="36" borderId="48" xfId="0" applyFont="1" applyFill="1" applyBorder="1" applyAlignment="1">
      <alignment vertical="center" wrapText="1"/>
    </xf>
    <xf numFmtId="0" fontId="96" fillId="33" borderId="48" xfId="0" applyFont="1" applyFill="1" applyBorder="1" applyAlignment="1">
      <alignment vertical="center" wrapText="1"/>
    </xf>
    <xf numFmtId="10" fontId="12" fillId="0" borderId="23" xfId="0" applyNumberFormat="1" applyFont="1" applyFill="1" applyBorder="1" applyAlignment="1">
      <alignment horizontal="center" vertical="center" wrapText="1"/>
    </xf>
    <xf numFmtId="10" fontId="12" fillId="34" borderId="49" xfId="0" applyNumberFormat="1" applyFont="1" applyFill="1" applyBorder="1" applyAlignment="1">
      <alignment horizontal="center" vertical="center" wrapText="1"/>
    </xf>
    <xf numFmtId="0" fontId="96" fillId="36" borderId="50" xfId="0" applyFont="1" applyFill="1" applyBorder="1" applyAlignment="1">
      <alignment vertical="center" wrapText="1"/>
    </xf>
    <xf numFmtId="0" fontId="96" fillId="33" borderId="50" xfId="0" applyFont="1" applyFill="1" applyBorder="1" applyAlignment="1">
      <alignment vertical="center" wrapText="1"/>
    </xf>
    <xf numFmtId="0" fontId="96" fillId="36" borderId="51" xfId="0" applyFont="1" applyFill="1" applyBorder="1" applyAlignment="1">
      <alignment vertical="center" wrapText="1"/>
    </xf>
    <xf numFmtId="0" fontId="96" fillId="33" borderId="51" xfId="0" applyFont="1" applyFill="1" applyBorder="1" applyAlignment="1">
      <alignment vertical="center" wrapText="1"/>
    </xf>
    <xf numFmtId="0" fontId="12" fillId="37" borderId="48" xfId="0" applyFont="1" applyFill="1" applyBorder="1" applyAlignment="1" applyProtection="1">
      <alignment horizontal="center" vertical="center" wrapText="1"/>
      <protection locked="0"/>
    </xf>
    <xf numFmtId="0" fontId="12" fillId="37" borderId="41" xfId="0" applyFont="1" applyFill="1" applyBorder="1" applyAlignment="1" applyProtection="1">
      <alignment horizontal="center" vertical="center" wrapText="1"/>
      <protection locked="0"/>
    </xf>
    <xf numFmtId="0" fontId="12" fillId="33" borderId="44" xfId="0" applyFont="1" applyFill="1" applyBorder="1" applyAlignment="1">
      <alignment horizontal="center" vertical="center" wrapText="1"/>
    </xf>
    <xf numFmtId="0" fontId="12" fillId="36" borderId="49" xfId="0" applyFont="1" applyFill="1" applyBorder="1" applyAlignment="1">
      <alignment vertical="center" wrapText="1"/>
    </xf>
    <xf numFmtId="0" fontId="96" fillId="36" borderId="48" xfId="0" applyFont="1" applyFill="1" applyBorder="1" applyAlignment="1">
      <alignment horizontal="center" vertical="center" wrapText="1"/>
    </xf>
    <xf numFmtId="0" fontId="12" fillId="37" borderId="46" xfId="0" applyFont="1" applyFill="1" applyBorder="1" applyAlignment="1" applyProtection="1">
      <alignment horizontal="center" vertical="center" wrapText="1"/>
      <protection locked="0"/>
    </xf>
    <xf numFmtId="0" fontId="12" fillId="36" borderId="52" xfId="0" applyFont="1" applyFill="1" applyBorder="1" applyAlignment="1">
      <alignment vertical="center" wrapText="1"/>
    </xf>
    <xf numFmtId="0" fontId="96" fillId="33" borderId="48" xfId="0" applyFont="1" applyFill="1" applyBorder="1" applyAlignment="1">
      <alignment horizontal="center" vertical="center" wrapText="1"/>
    </xf>
    <xf numFmtId="0" fontId="96" fillId="36" borderId="53" xfId="0" applyFont="1" applyFill="1" applyBorder="1" applyAlignment="1">
      <alignment horizontal="center" vertical="center" wrapText="1"/>
    </xf>
    <xf numFmtId="10" fontId="12" fillId="34" borderId="40" xfId="0" applyNumberFormat="1" applyFont="1" applyFill="1" applyBorder="1" applyAlignment="1">
      <alignment horizontal="center" vertical="center" wrapText="1"/>
    </xf>
    <xf numFmtId="0" fontId="96" fillId="36" borderId="54" xfId="0" applyFont="1" applyFill="1" applyBorder="1" applyAlignment="1">
      <alignment horizontal="center" vertical="center" wrapText="1"/>
    </xf>
    <xf numFmtId="0" fontId="12" fillId="34" borderId="55" xfId="0" applyFont="1" applyFill="1" applyBorder="1" applyAlignment="1">
      <alignment horizontal="center" vertical="center" wrapText="1"/>
    </xf>
    <xf numFmtId="10" fontId="12" fillId="34" borderId="55" xfId="0" applyNumberFormat="1" applyFont="1" applyFill="1" applyBorder="1" applyAlignment="1">
      <alignment horizontal="center" vertical="center" wrapText="1"/>
    </xf>
    <xf numFmtId="0" fontId="97" fillId="0" borderId="0" xfId="0" applyFont="1" applyFill="1" applyAlignment="1">
      <alignment vertical="center" wrapText="1"/>
    </xf>
    <xf numFmtId="0" fontId="101" fillId="0" borderId="0" xfId="0" applyFont="1" applyFill="1" applyAlignment="1">
      <alignment vertical="center" wrapText="1"/>
    </xf>
    <xf numFmtId="0" fontId="101" fillId="0" borderId="0" xfId="0" applyFont="1" applyFill="1" applyBorder="1" applyAlignment="1">
      <alignment vertical="center" wrapText="1"/>
    </xf>
    <xf numFmtId="0" fontId="96" fillId="0" borderId="56" xfId="0" applyFont="1" applyBorder="1" applyAlignment="1">
      <alignment horizontal="center" vertical="center" wrapText="1"/>
    </xf>
    <xf numFmtId="0" fontId="12" fillId="0" borderId="56" xfId="0" applyFont="1" applyBorder="1" applyAlignment="1">
      <alignment vertical="center" wrapText="1"/>
    </xf>
    <xf numFmtId="0" fontId="101" fillId="0" borderId="56" xfId="0" applyFont="1" applyBorder="1" applyAlignment="1">
      <alignment vertical="center" wrapText="1"/>
    </xf>
    <xf numFmtId="0" fontId="10" fillId="0" borderId="0" xfId="0" applyFont="1" applyFill="1" applyBorder="1" applyAlignment="1">
      <alignment vertical="center" wrapText="1"/>
    </xf>
    <xf numFmtId="0" fontId="14" fillId="0" borderId="0" xfId="0" applyFont="1" applyFill="1" applyAlignment="1">
      <alignment horizontal="center" vertical="center" wrapText="1"/>
    </xf>
    <xf numFmtId="0" fontId="100" fillId="0" borderId="0" xfId="0" applyFont="1" applyFill="1" applyBorder="1" applyAlignment="1">
      <alignment horizontal="center" vertical="center" wrapText="1"/>
    </xf>
    <xf numFmtId="0" fontId="100" fillId="36" borderId="57" xfId="0" applyFont="1" applyFill="1" applyBorder="1" applyAlignment="1">
      <alignment horizontal="center" vertical="center" wrapText="1"/>
    </xf>
    <xf numFmtId="0" fontId="100" fillId="36" borderId="58" xfId="0" applyFont="1" applyFill="1" applyBorder="1" applyAlignment="1">
      <alignment horizontal="center" vertical="center" wrapText="1"/>
    </xf>
    <xf numFmtId="0" fontId="100" fillId="33" borderId="57" xfId="0" applyFont="1" applyFill="1" applyBorder="1" applyAlignment="1">
      <alignment horizontal="center" vertical="center" wrapText="1"/>
    </xf>
    <xf numFmtId="0" fontId="100" fillId="33" borderId="58" xfId="0" applyFont="1" applyFill="1" applyBorder="1" applyAlignment="1">
      <alignment horizontal="center" vertical="center" wrapText="1"/>
    </xf>
    <xf numFmtId="0" fontId="100" fillId="33" borderId="59" xfId="0" applyFont="1" applyFill="1" applyBorder="1" applyAlignment="1">
      <alignment horizontal="center" vertical="center" wrapText="1"/>
    </xf>
    <xf numFmtId="0" fontId="100" fillId="33" borderId="60" xfId="0" applyFont="1" applyFill="1" applyBorder="1" applyAlignment="1">
      <alignment horizontal="center" vertical="center" wrapText="1"/>
    </xf>
    <xf numFmtId="0" fontId="100" fillId="33" borderId="61" xfId="0" applyFont="1" applyFill="1" applyBorder="1" applyAlignment="1">
      <alignment horizontal="center" vertical="center" wrapText="1"/>
    </xf>
    <xf numFmtId="0" fontId="104" fillId="0" borderId="62" xfId="0" applyFont="1" applyFill="1" applyBorder="1" applyAlignment="1">
      <alignment vertical="center" wrapText="1"/>
    </xf>
    <xf numFmtId="0" fontId="98" fillId="0" borderId="0" xfId="0" applyFont="1" applyFill="1" applyBorder="1" applyAlignment="1">
      <alignment horizontal="center" vertical="center" wrapText="1"/>
    </xf>
    <xf numFmtId="0" fontId="3" fillId="38" borderId="63" xfId="0" applyFont="1" applyFill="1" applyBorder="1" applyAlignment="1">
      <alignment horizontal="center" vertical="center" wrapText="1"/>
    </xf>
    <xf numFmtId="0" fontId="104" fillId="0" borderId="0" xfId="0" applyFont="1" applyFill="1" applyBorder="1" applyAlignment="1">
      <alignment vertical="center" wrapText="1"/>
    </xf>
    <xf numFmtId="0" fontId="101" fillId="0" borderId="62" xfId="0" applyFont="1" applyBorder="1" applyAlignment="1">
      <alignment vertical="center" wrapText="1"/>
    </xf>
    <xf numFmtId="3" fontId="105" fillId="0" borderId="0" xfId="0" applyNumberFormat="1" applyFont="1" applyFill="1" applyBorder="1" applyAlignment="1">
      <alignment horizontal="center" vertical="center" wrapText="1"/>
    </xf>
    <xf numFmtId="0" fontId="106" fillId="0" borderId="0" xfId="0" applyFont="1" applyFill="1" applyBorder="1" applyAlignment="1">
      <alignment vertical="center" wrapText="1"/>
    </xf>
    <xf numFmtId="3" fontId="16" fillId="39" borderId="59" xfId="0" applyNumberFormat="1" applyFont="1" applyFill="1" applyBorder="1" applyAlignment="1">
      <alignment horizontal="center" vertical="center"/>
    </xf>
    <xf numFmtId="3" fontId="16" fillId="39" borderId="64" xfId="0" applyNumberFormat="1" applyFont="1" applyFill="1" applyBorder="1" applyAlignment="1">
      <alignment horizontal="center" vertical="center"/>
    </xf>
    <xf numFmtId="9" fontId="16" fillId="39" borderId="64" xfId="51"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3" fontId="16" fillId="39" borderId="65" xfId="0" applyNumberFormat="1" applyFont="1" applyFill="1" applyBorder="1" applyAlignment="1">
      <alignment horizontal="center" vertical="center"/>
    </xf>
    <xf numFmtId="3" fontId="16" fillId="39" borderId="66" xfId="0" applyNumberFormat="1" applyFont="1" applyFill="1" applyBorder="1" applyAlignment="1">
      <alignment horizontal="center" vertical="center"/>
    </xf>
    <xf numFmtId="9" fontId="16" fillId="39" borderId="66" xfId="51" applyFont="1" applyFill="1" applyBorder="1" applyAlignment="1">
      <alignment horizontal="center" vertical="center"/>
    </xf>
    <xf numFmtId="3" fontId="16" fillId="40" borderId="67" xfId="0" applyNumberFormat="1" applyFont="1" applyFill="1" applyBorder="1" applyAlignment="1">
      <alignment vertical="center"/>
    </xf>
    <xf numFmtId="3" fontId="16" fillId="40" borderId="68" xfId="0" applyNumberFormat="1" applyFont="1" applyFill="1" applyBorder="1" applyAlignment="1">
      <alignment vertical="center"/>
    </xf>
    <xf numFmtId="3" fontId="16" fillId="40" borderId="69" xfId="0" applyNumberFormat="1" applyFont="1" applyFill="1" applyBorder="1" applyAlignment="1">
      <alignment vertical="center"/>
    </xf>
    <xf numFmtId="3" fontId="16" fillId="39" borderId="70" xfId="0" applyNumberFormat="1" applyFont="1" applyFill="1" applyBorder="1" applyAlignment="1">
      <alignment horizontal="center" vertical="center"/>
    </xf>
    <xf numFmtId="3" fontId="16" fillId="39" borderId="71" xfId="0" applyNumberFormat="1" applyFont="1" applyFill="1" applyBorder="1" applyAlignment="1">
      <alignment horizontal="center" vertical="center"/>
    </xf>
    <xf numFmtId="9" fontId="16" fillId="39" borderId="72" xfId="51" applyNumberFormat="1" applyFont="1" applyFill="1" applyBorder="1" applyAlignment="1">
      <alignment horizontal="center" vertical="center"/>
    </xf>
    <xf numFmtId="3" fontId="16" fillId="39" borderId="73" xfId="0" applyNumberFormat="1" applyFont="1" applyFill="1" applyBorder="1" applyAlignment="1">
      <alignment horizontal="center" vertical="center"/>
    </xf>
    <xf numFmtId="3" fontId="16" fillId="39" borderId="74" xfId="0" applyNumberFormat="1" applyFont="1" applyFill="1" applyBorder="1" applyAlignment="1">
      <alignment horizontal="center" vertical="center"/>
    </xf>
    <xf numFmtId="0" fontId="14" fillId="0" borderId="0" xfId="0" applyFont="1" applyFill="1" applyAlignment="1">
      <alignment vertical="center" wrapText="1"/>
    </xf>
    <xf numFmtId="3" fontId="16" fillId="39" borderId="75" xfId="0" applyNumberFormat="1" applyFont="1" applyFill="1" applyBorder="1" applyAlignment="1">
      <alignment horizontal="center" vertical="center"/>
    </xf>
    <xf numFmtId="3" fontId="16" fillId="39" borderId="76" xfId="0" applyNumberFormat="1" applyFont="1" applyFill="1" applyBorder="1" applyAlignment="1">
      <alignment horizontal="center" vertical="center"/>
    </xf>
    <xf numFmtId="9" fontId="16" fillId="39" borderId="76" xfId="51" applyNumberFormat="1" applyFont="1" applyFill="1" applyBorder="1" applyAlignment="1">
      <alignment horizontal="center" vertical="center"/>
    </xf>
    <xf numFmtId="9" fontId="105" fillId="0" borderId="0" xfId="51" applyNumberFormat="1" applyFont="1" applyFill="1" applyBorder="1" applyAlignment="1">
      <alignment horizontal="center" vertical="center" wrapText="1"/>
    </xf>
    <xf numFmtId="3" fontId="107" fillId="0" borderId="0" xfId="0" applyNumberFormat="1" applyFont="1" applyFill="1" applyBorder="1" applyAlignment="1">
      <alignment horizontal="center" vertical="center"/>
    </xf>
    <xf numFmtId="166" fontId="106" fillId="0" borderId="0" xfId="0" applyNumberFormat="1" applyFont="1" applyAlignment="1">
      <alignment horizontal="left" vertical="center" wrapText="1"/>
    </xf>
    <xf numFmtId="0" fontId="105" fillId="33" borderId="59" xfId="0" applyFont="1" applyFill="1" applyBorder="1" applyAlignment="1">
      <alignment horizontal="center" vertical="center" wrapText="1"/>
    </xf>
    <xf numFmtId="3" fontId="16" fillId="39" borderId="77" xfId="0" applyNumberFormat="1" applyFont="1" applyFill="1" applyBorder="1" applyAlignment="1">
      <alignment horizontal="center" vertical="center" wrapText="1"/>
    </xf>
    <xf numFmtId="0" fontId="105" fillId="33" borderId="78" xfId="0" applyFont="1" applyFill="1" applyBorder="1" applyAlignment="1">
      <alignment horizontal="center" vertical="center" wrapText="1"/>
    </xf>
    <xf numFmtId="3" fontId="16" fillId="39" borderId="79" xfId="0" applyNumberFormat="1" applyFont="1" applyFill="1" applyBorder="1" applyAlignment="1">
      <alignment horizontal="center" vertical="center" wrapText="1"/>
    </xf>
    <xf numFmtId="0" fontId="105" fillId="33" borderId="80" xfId="0" applyFont="1" applyFill="1" applyBorder="1" applyAlignment="1">
      <alignment horizontal="center" vertical="center" wrapText="1"/>
    </xf>
    <xf numFmtId="3" fontId="16" fillId="39" borderId="81" xfId="0" applyNumberFormat="1"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7" fillId="0" borderId="0" xfId="0" applyFont="1" applyFill="1" applyAlignment="1">
      <alignment vertical="center" wrapText="1"/>
    </xf>
    <xf numFmtId="0" fontId="105" fillId="0" borderId="0" xfId="0" applyFont="1" applyFill="1" applyBorder="1" applyAlignment="1">
      <alignment vertical="center"/>
    </xf>
    <xf numFmtId="3" fontId="106" fillId="0" borderId="0" xfId="0" applyNumberFormat="1" applyFont="1" applyFill="1" applyBorder="1" applyAlignment="1">
      <alignment horizontal="center" vertical="center"/>
    </xf>
    <xf numFmtId="0" fontId="108" fillId="0" borderId="0" xfId="0" applyFont="1" applyAlignment="1">
      <alignment vertical="center" wrapText="1"/>
    </xf>
    <xf numFmtId="0" fontId="109" fillId="0" borderId="0" xfId="0" applyFont="1" applyFill="1" applyAlignment="1">
      <alignment horizontal="center" vertical="top" wrapText="1"/>
    </xf>
    <xf numFmtId="0" fontId="110" fillId="36" borderId="0" xfId="0" applyFont="1" applyFill="1" applyBorder="1" applyAlignment="1">
      <alignment horizontal="center" vertical="center" textRotation="90" wrapText="1"/>
    </xf>
    <xf numFmtId="0" fontId="98" fillId="36" borderId="53" xfId="0" applyFont="1" applyFill="1" applyBorder="1" applyAlignment="1">
      <alignment vertical="center" wrapText="1"/>
    </xf>
    <xf numFmtId="0" fontId="3" fillId="0" borderId="0" xfId="0" applyFont="1" applyFill="1" applyBorder="1" applyAlignment="1" applyProtection="1">
      <alignment horizontal="center" vertical="center" wrapText="1"/>
      <protection locked="0"/>
    </xf>
    <xf numFmtId="0" fontId="98" fillId="36" borderId="12" xfId="0" applyFont="1" applyFill="1" applyBorder="1" applyAlignment="1">
      <alignment vertical="center" wrapText="1"/>
    </xf>
    <xf numFmtId="0" fontId="12" fillId="33" borderId="82" xfId="0" applyFont="1" applyFill="1" applyBorder="1" applyAlignment="1">
      <alignment horizontal="center" vertical="center" wrapText="1"/>
    </xf>
    <xf numFmtId="9" fontId="3" fillId="38" borderId="28" xfId="51"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96" fillId="36" borderId="83" xfId="0" applyFont="1" applyFill="1" applyBorder="1" applyAlignment="1">
      <alignment vertical="center" wrapText="1"/>
    </xf>
    <xf numFmtId="0" fontId="12" fillId="36" borderId="34" xfId="0" applyFont="1" applyFill="1" applyBorder="1" applyAlignment="1">
      <alignment horizontal="center" vertical="center" wrapText="1"/>
    </xf>
    <xf numFmtId="0" fontId="96" fillId="36" borderId="84" xfId="0" applyFont="1" applyFill="1" applyBorder="1" applyAlignment="1">
      <alignment vertical="center" wrapText="1"/>
    </xf>
    <xf numFmtId="0" fontId="12" fillId="37" borderId="85" xfId="0" applyFont="1" applyFill="1" applyBorder="1" applyAlignment="1" applyProtection="1">
      <alignment horizontal="center" vertical="center" wrapText="1"/>
      <protection locked="0"/>
    </xf>
    <xf numFmtId="0" fontId="12" fillId="36" borderId="17" xfId="0" applyFont="1" applyFill="1" applyBorder="1" applyAlignment="1">
      <alignment horizontal="center" vertical="center" wrapText="1"/>
    </xf>
    <xf numFmtId="0" fontId="12" fillId="37" borderId="86" xfId="0" applyFont="1" applyFill="1" applyBorder="1" applyAlignment="1" applyProtection="1">
      <alignment horizontal="center" vertical="center" wrapText="1"/>
      <protection locked="0"/>
    </xf>
    <xf numFmtId="0" fontId="12" fillId="36" borderId="30" xfId="0" applyFont="1" applyFill="1" applyBorder="1" applyAlignment="1">
      <alignment horizontal="center" vertical="center" wrapText="1"/>
    </xf>
    <xf numFmtId="10" fontId="95" fillId="36" borderId="87" xfId="0" applyNumberFormat="1" applyFont="1" applyFill="1" applyBorder="1" applyAlignment="1">
      <alignment horizontal="center" vertical="center" wrapText="1"/>
    </xf>
    <xf numFmtId="0" fontId="3" fillId="35" borderId="87" xfId="0" applyFont="1" applyFill="1" applyBorder="1" applyAlignment="1">
      <alignment horizontal="left" vertical="center" wrapText="1"/>
    </xf>
    <xf numFmtId="0" fontId="96" fillId="36" borderId="88" xfId="0" applyFont="1" applyFill="1" applyBorder="1" applyAlignment="1">
      <alignment horizontal="center" vertical="center" wrapText="1"/>
    </xf>
    <xf numFmtId="0" fontId="19" fillId="36" borderId="89" xfId="0" applyFont="1" applyFill="1" applyBorder="1" applyAlignment="1">
      <alignment vertical="center" wrapText="1"/>
    </xf>
    <xf numFmtId="10" fontId="12" fillId="34" borderId="44" xfId="0" applyNumberFormat="1" applyFont="1" applyFill="1" applyBorder="1" applyAlignment="1">
      <alignment horizontal="center" vertical="center" wrapText="1"/>
    </xf>
    <xf numFmtId="0" fontId="3" fillId="34" borderId="90" xfId="0" applyFont="1" applyFill="1" applyBorder="1" applyAlignment="1">
      <alignment horizontal="left" vertical="center" wrapText="1"/>
    </xf>
    <xf numFmtId="0" fontId="96" fillId="36" borderId="19" xfId="0" applyFont="1" applyFill="1" applyBorder="1" applyAlignment="1">
      <alignment vertical="center" wrapText="1"/>
    </xf>
    <xf numFmtId="0" fontId="12" fillId="36" borderId="91" xfId="0" applyFont="1" applyFill="1" applyBorder="1" applyAlignment="1">
      <alignment horizontal="center" vertical="center" wrapText="1"/>
    </xf>
    <xf numFmtId="0" fontId="12" fillId="36" borderId="92" xfId="0" applyFont="1" applyFill="1" applyBorder="1" applyAlignment="1">
      <alignment horizontal="center" vertical="center" wrapText="1"/>
    </xf>
    <xf numFmtId="10" fontId="103" fillId="0" borderId="24" xfId="0" applyNumberFormat="1" applyFont="1" applyFill="1" applyBorder="1" applyAlignment="1">
      <alignment horizontal="center" vertical="center" wrapText="1"/>
    </xf>
    <xf numFmtId="0" fontId="12" fillId="36" borderId="46" xfId="0" applyFont="1" applyFill="1" applyBorder="1" applyAlignment="1">
      <alignment horizontal="center" vertical="center" wrapText="1"/>
    </xf>
    <xf numFmtId="0" fontId="12" fillId="36" borderId="93" xfId="0" applyFont="1" applyFill="1" applyBorder="1" applyAlignment="1">
      <alignment horizontal="center" vertical="center" wrapText="1"/>
    </xf>
    <xf numFmtId="0" fontId="12" fillId="37" borderId="94" xfId="0" applyFont="1" applyFill="1" applyBorder="1" applyAlignment="1" applyProtection="1">
      <alignment horizontal="center" vertical="center" wrapText="1"/>
      <protection locked="0"/>
    </xf>
    <xf numFmtId="0" fontId="95" fillId="0" borderId="24" xfId="0" applyFont="1" applyFill="1" applyBorder="1" applyAlignment="1">
      <alignment vertical="center" wrapText="1"/>
    </xf>
    <xf numFmtId="10" fontId="13" fillId="0" borderId="24" xfId="0" applyNumberFormat="1" applyFont="1" applyFill="1" applyBorder="1" applyAlignment="1">
      <alignment horizontal="center" vertical="center" wrapText="1"/>
    </xf>
    <xf numFmtId="0" fontId="99" fillId="36" borderId="12" xfId="0" applyFont="1" applyFill="1" applyBorder="1" applyAlignment="1">
      <alignment horizontal="center" vertical="center" wrapText="1"/>
    </xf>
    <xf numFmtId="10" fontId="95" fillId="36" borderId="95" xfId="0" applyNumberFormat="1" applyFont="1" applyFill="1" applyBorder="1" applyAlignment="1">
      <alignment horizontal="center" vertical="center" wrapText="1"/>
    </xf>
    <xf numFmtId="0" fontId="97" fillId="0" borderId="62" xfId="0" applyFont="1" applyFill="1" applyBorder="1" applyAlignment="1">
      <alignment vertical="center" wrapText="1"/>
    </xf>
    <xf numFmtId="0" fontId="101" fillId="0" borderId="62" xfId="0" applyFont="1" applyFill="1" applyBorder="1" applyAlignment="1">
      <alignment vertical="center" wrapText="1"/>
    </xf>
    <xf numFmtId="0" fontId="95" fillId="0" borderId="0" xfId="0" applyFont="1" applyFill="1" applyBorder="1" applyAlignment="1">
      <alignment horizontal="center" vertical="center" wrapText="1"/>
    </xf>
    <xf numFmtId="0" fontId="100" fillId="36" borderId="96" xfId="0" applyFont="1" applyFill="1" applyBorder="1" applyAlignment="1">
      <alignment horizontal="center" vertical="center" wrapText="1"/>
    </xf>
    <xf numFmtId="0" fontId="100" fillId="36" borderId="97" xfId="0" applyFont="1" applyFill="1" applyBorder="1" applyAlignment="1">
      <alignment horizontal="center" vertical="center" wrapText="1"/>
    </xf>
    <xf numFmtId="0" fontId="100" fillId="36" borderId="95" xfId="0" applyFont="1" applyFill="1" applyBorder="1" applyAlignment="1">
      <alignment horizontal="center" vertical="center" wrapText="1"/>
    </xf>
    <xf numFmtId="0" fontId="95" fillId="0" borderId="98" xfId="0" applyFont="1" applyFill="1" applyBorder="1" applyAlignment="1">
      <alignment horizontal="center" vertical="center" wrapText="1"/>
    </xf>
    <xf numFmtId="10" fontId="12" fillId="0" borderId="0" xfId="0" applyNumberFormat="1" applyFont="1" applyFill="1" applyBorder="1" applyAlignment="1">
      <alignment horizontal="center" vertical="center" wrapText="1"/>
    </xf>
    <xf numFmtId="0" fontId="96" fillId="0" borderId="0" xfId="0" applyFont="1" applyAlignment="1">
      <alignment horizontal="center" vertical="center" wrapText="1"/>
    </xf>
    <xf numFmtId="0" fontId="12" fillId="0" borderId="0" xfId="0" applyFont="1" applyAlignment="1">
      <alignment vertical="center" wrapText="1"/>
    </xf>
    <xf numFmtId="0" fontId="95" fillId="0" borderId="0" xfId="0" applyFont="1" applyFill="1" applyBorder="1" applyAlignment="1">
      <alignment vertical="center" wrapText="1"/>
    </xf>
    <xf numFmtId="3" fontId="16" fillId="39" borderId="99" xfId="0" applyNumberFormat="1" applyFont="1" applyFill="1" applyBorder="1" applyAlignment="1">
      <alignment horizontal="center" vertical="center"/>
    </xf>
    <xf numFmtId="3" fontId="16" fillId="39" borderId="100" xfId="0" applyNumberFormat="1" applyFont="1" applyFill="1" applyBorder="1" applyAlignment="1">
      <alignment horizontal="center" vertical="center"/>
    </xf>
    <xf numFmtId="10" fontId="111" fillId="36" borderId="42" xfId="0" applyNumberFormat="1" applyFont="1" applyFill="1" applyBorder="1" applyAlignment="1">
      <alignment horizontal="center" vertical="center" wrapText="1"/>
    </xf>
    <xf numFmtId="0" fontId="5" fillId="38" borderId="101" xfId="0" applyFont="1" applyFill="1" applyBorder="1" applyAlignment="1" applyProtection="1">
      <alignment horizontal="center" vertical="center" wrapText="1"/>
      <protection locked="0"/>
    </xf>
    <xf numFmtId="0" fontId="5" fillId="38" borderId="86" xfId="0" applyFont="1" applyFill="1" applyBorder="1" applyAlignment="1" applyProtection="1">
      <alignment horizontal="center" vertical="center" wrapText="1"/>
      <protection locked="0"/>
    </xf>
    <xf numFmtId="0" fontId="5" fillId="38" borderId="102" xfId="0" applyFont="1" applyFill="1" applyBorder="1" applyAlignment="1" applyProtection="1">
      <alignment horizontal="center" vertical="center" wrapText="1"/>
      <protection locked="0"/>
    </xf>
    <xf numFmtId="0" fontId="5" fillId="38" borderId="94" xfId="0" applyFont="1" applyFill="1" applyBorder="1" applyAlignment="1" applyProtection="1">
      <alignment horizontal="center" vertical="center" wrapText="1"/>
      <protection locked="0"/>
    </xf>
    <xf numFmtId="0" fontId="5" fillId="38" borderId="103" xfId="0" applyFont="1" applyFill="1" applyBorder="1" applyAlignment="1" applyProtection="1">
      <alignment horizontal="center" vertical="center" wrapText="1"/>
      <protection locked="0"/>
    </xf>
    <xf numFmtId="0" fontId="5" fillId="38" borderId="104" xfId="0" applyFont="1" applyFill="1" applyBorder="1" applyAlignment="1" applyProtection="1">
      <alignment horizontal="center" vertical="center" wrapText="1"/>
      <protection locked="0"/>
    </xf>
    <xf numFmtId="10" fontId="5" fillId="36" borderId="42" xfId="0" applyNumberFormat="1" applyFont="1" applyFill="1" applyBorder="1" applyAlignment="1">
      <alignment horizontal="center" vertical="center" wrapText="1"/>
    </xf>
    <xf numFmtId="0" fontId="5" fillId="38" borderId="12" xfId="0" applyFont="1" applyFill="1" applyBorder="1" applyAlignment="1" applyProtection="1">
      <alignment horizontal="center" vertical="center" wrapText="1"/>
      <protection locked="0"/>
    </xf>
    <xf numFmtId="0" fontId="5" fillId="38" borderId="53" xfId="0" applyFont="1" applyFill="1" applyBorder="1" applyAlignment="1" applyProtection="1">
      <alignment vertical="center" wrapText="1"/>
      <protection locked="0"/>
    </xf>
    <xf numFmtId="0" fontId="5" fillId="38" borderId="105" xfId="0" applyFont="1" applyFill="1" applyBorder="1" applyAlignment="1" applyProtection="1">
      <alignment horizontal="center" vertical="center" wrapText="1"/>
      <protection locked="0"/>
    </xf>
    <xf numFmtId="0" fontId="5" fillId="38" borderId="20" xfId="0" applyFont="1" applyFill="1" applyBorder="1" applyAlignment="1" applyProtection="1">
      <alignment vertical="center" wrapText="1"/>
      <protection locked="0"/>
    </xf>
    <xf numFmtId="0" fontId="5" fillId="38" borderId="106" xfId="0" applyFont="1" applyFill="1" applyBorder="1" applyAlignment="1" applyProtection="1">
      <alignment vertical="center" wrapText="1"/>
      <protection locked="0"/>
    </xf>
    <xf numFmtId="0" fontId="5" fillId="0" borderId="107" xfId="0" applyFont="1" applyBorder="1" applyAlignment="1" applyProtection="1">
      <alignment horizontal="center" vertical="center" wrapText="1"/>
      <protection locked="0"/>
    </xf>
    <xf numFmtId="0" fontId="5" fillId="0" borderId="108" xfId="0" applyFont="1" applyBorder="1" applyAlignment="1" applyProtection="1">
      <alignment horizontal="center" vertical="center" wrapText="1"/>
      <protection locked="0"/>
    </xf>
    <xf numFmtId="0" fontId="5" fillId="0" borderId="109" xfId="0" applyFont="1" applyBorder="1" applyAlignment="1" applyProtection="1">
      <alignment horizontal="center" vertical="center" wrapText="1"/>
      <protection locked="0"/>
    </xf>
    <xf numFmtId="10" fontId="3" fillId="36" borderId="42" xfId="0" applyNumberFormat="1" applyFont="1" applyFill="1" applyBorder="1" applyAlignment="1">
      <alignment horizontal="center" vertical="center" wrapText="1"/>
    </xf>
    <xf numFmtId="0" fontId="107" fillId="33" borderId="110" xfId="0" applyFont="1" applyFill="1" applyBorder="1" applyAlignment="1">
      <alignment horizontal="center" vertical="center"/>
    </xf>
    <xf numFmtId="0" fontId="107" fillId="33" borderId="111" xfId="0" applyFont="1" applyFill="1" applyBorder="1" applyAlignment="1">
      <alignment vertical="center" wrapText="1"/>
    </xf>
    <xf numFmtId="0" fontId="107" fillId="33" borderId="112" xfId="0" applyFont="1" applyFill="1" applyBorder="1" applyAlignment="1">
      <alignment vertical="center" wrapText="1"/>
    </xf>
    <xf numFmtId="0" fontId="107" fillId="33" borderId="113" xfId="0" applyFont="1" applyFill="1" applyBorder="1" applyAlignment="1">
      <alignment vertical="center" wrapText="1"/>
    </xf>
    <xf numFmtId="0" fontId="107" fillId="33" borderId="114" xfId="0" applyFont="1" applyFill="1" applyBorder="1" applyAlignment="1">
      <alignment vertical="center" wrapText="1"/>
    </xf>
    <xf numFmtId="0" fontId="107" fillId="33" borderId="115" xfId="0" applyFont="1" applyFill="1" applyBorder="1" applyAlignment="1">
      <alignment horizontal="center" vertical="center" wrapText="1"/>
    </xf>
    <xf numFmtId="0" fontId="107" fillId="33" borderId="116" xfId="0" applyFont="1" applyFill="1" applyBorder="1" applyAlignment="1">
      <alignment horizontal="center" vertical="center" wrapText="1"/>
    </xf>
    <xf numFmtId="0" fontId="107" fillId="33" borderId="117" xfId="0" applyFont="1" applyFill="1" applyBorder="1" applyAlignment="1">
      <alignment horizontal="center" vertical="center" wrapText="1"/>
    </xf>
    <xf numFmtId="0" fontId="107" fillId="33" borderId="118" xfId="0" applyFont="1" applyFill="1" applyBorder="1" applyAlignment="1">
      <alignment horizontal="center" vertical="center" wrapText="1"/>
    </xf>
    <xf numFmtId="0" fontId="107" fillId="33" borderId="119" xfId="0" applyFont="1" applyFill="1" applyBorder="1" applyAlignment="1">
      <alignment horizontal="center" vertical="center" wrapText="1"/>
    </xf>
    <xf numFmtId="0" fontId="107" fillId="33" borderId="120" xfId="0" applyFont="1" applyFill="1" applyBorder="1" applyAlignment="1">
      <alignment horizontal="center" vertical="center" wrapText="1"/>
    </xf>
    <xf numFmtId="0" fontId="5" fillId="38" borderId="121" xfId="0" applyFont="1" applyFill="1" applyBorder="1" applyAlignment="1" applyProtection="1">
      <alignment horizontal="center" vertical="center" wrapText="1"/>
      <protection locked="0"/>
    </xf>
    <xf numFmtId="0" fontId="5" fillId="38" borderId="122" xfId="0" applyFont="1" applyFill="1" applyBorder="1" applyAlignment="1" applyProtection="1">
      <alignment horizontal="center" vertical="center" wrapText="1"/>
      <protection locked="0"/>
    </xf>
    <xf numFmtId="0" fontId="5" fillId="38" borderId="123" xfId="0" applyFont="1" applyFill="1" applyBorder="1" applyAlignment="1" applyProtection="1">
      <alignment horizontal="center" vertical="center" wrapText="1"/>
      <protection locked="0"/>
    </xf>
    <xf numFmtId="0" fontId="5" fillId="38" borderId="124" xfId="0" applyFont="1" applyFill="1" applyBorder="1" applyAlignment="1" applyProtection="1">
      <alignment horizontal="center" vertical="center" wrapText="1"/>
      <protection locked="0"/>
    </xf>
    <xf numFmtId="10" fontId="5" fillId="36" borderId="87" xfId="0" applyNumberFormat="1" applyFont="1" applyFill="1" applyBorder="1" applyAlignment="1">
      <alignment horizontal="center" vertical="center" wrapText="1"/>
    </xf>
    <xf numFmtId="0" fontId="5" fillId="38" borderId="125" xfId="0" applyFont="1" applyFill="1" applyBorder="1" applyAlignment="1" applyProtection="1">
      <alignment horizontal="center" vertical="center" wrapText="1"/>
      <protection locked="0"/>
    </xf>
    <xf numFmtId="0" fontId="5" fillId="38" borderId="126" xfId="0" applyFont="1" applyFill="1" applyBorder="1" applyAlignment="1" applyProtection="1">
      <alignment horizontal="center" vertical="center" wrapText="1"/>
      <protection locked="0"/>
    </xf>
    <xf numFmtId="10" fontId="5" fillId="36" borderId="95" xfId="0" applyNumberFormat="1" applyFont="1" applyFill="1" applyBorder="1" applyAlignment="1">
      <alignment horizontal="center" vertical="center" wrapText="1"/>
    </xf>
    <xf numFmtId="0" fontId="5" fillId="0" borderId="127" xfId="0" applyFont="1" applyBorder="1" applyAlignment="1" applyProtection="1">
      <alignment horizontal="center" vertical="center" wrapText="1"/>
      <protection locked="0"/>
    </xf>
    <xf numFmtId="0" fontId="5" fillId="0" borderId="128" xfId="0" applyFont="1" applyBorder="1" applyAlignment="1" applyProtection="1">
      <alignment horizontal="center" vertical="center" wrapText="1"/>
      <protection locked="0"/>
    </xf>
    <xf numFmtId="0" fontId="5" fillId="0" borderId="129" xfId="0" applyFont="1" applyBorder="1" applyAlignment="1" applyProtection="1">
      <alignment horizontal="center" vertical="center" wrapText="1"/>
      <protection locked="0"/>
    </xf>
    <xf numFmtId="10" fontId="3" fillId="36" borderId="87" xfId="0" applyNumberFormat="1" applyFont="1" applyFill="1" applyBorder="1" applyAlignment="1">
      <alignment horizontal="center" vertical="center" wrapText="1"/>
    </xf>
    <xf numFmtId="10" fontId="3" fillId="36" borderId="95" xfId="0" applyNumberFormat="1" applyFont="1" applyFill="1" applyBorder="1" applyAlignment="1">
      <alignment horizontal="center" vertical="center" wrapText="1"/>
    </xf>
    <xf numFmtId="0" fontId="101" fillId="0" borderId="23" xfId="0" applyFont="1" applyBorder="1" applyAlignment="1">
      <alignment vertical="center" wrapText="1"/>
    </xf>
    <xf numFmtId="0" fontId="112" fillId="36" borderId="12" xfId="0" applyFont="1" applyFill="1" applyBorder="1" applyAlignment="1">
      <alignment horizontal="center" vertical="center" wrapText="1"/>
    </xf>
    <xf numFmtId="0" fontId="10" fillId="33" borderId="12" xfId="0" applyFont="1" applyFill="1" applyBorder="1" applyAlignment="1">
      <alignment vertical="center" wrapText="1"/>
    </xf>
    <xf numFmtId="0" fontId="101" fillId="33" borderId="53" xfId="0" applyFont="1" applyFill="1" applyBorder="1" applyAlignment="1">
      <alignment vertical="center" wrapText="1"/>
    </xf>
    <xf numFmtId="0" fontId="112" fillId="36" borderId="13" xfId="0" applyFont="1" applyFill="1" applyBorder="1" applyAlignment="1">
      <alignment horizontal="center" vertical="center" wrapText="1"/>
    </xf>
    <xf numFmtId="0" fontId="10" fillId="33" borderId="130" xfId="0" applyFont="1" applyFill="1" applyBorder="1" applyAlignment="1">
      <alignment vertical="center" wrapText="1"/>
    </xf>
    <xf numFmtId="0" fontId="101" fillId="33" borderId="12" xfId="0" applyFont="1" applyFill="1" applyBorder="1" applyAlignment="1">
      <alignment vertical="center" wrapText="1"/>
    </xf>
    <xf numFmtId="0" fontId="12" fillId="37" borderId="39" xfId="0" applyFont="1" applyFill="1" applyBorder="1" applyAlignment="1" applyProtection="1">
      <alignment horizontal="center" vertical="center" wrapText="1"/>
      <protection locked="0"/>
    </xf>
    <xf numFmtId="0" fontId="12" fillId="37" borderId="91" xfId="0" applyFont="1" applyFill="1" applyBorder="1" applyAlignment="1" applyProtection="1">
      <alignment horizontal="center" vertical="center" wrapText="1"/>
      <protection locked="0"/>
    </xf>
    <xf numFmtId="0" fontId="12" fillId="33" borderId="29" xfId="0" applyFont="1" applyFill="1" applyBorder="1" applyAlignment="1" applyProtection="1">
      <alignment horizontal="center" vertical="center" wrapText="1"/>
      <protection/>
    </xf>
    <xf numFmtId="0" fontId="12" fillId="37" borderId="131" xfId="0" applyFont="1" applyFill="1" applyBorder="1" applyAlignment="1" applyProtection="1">
      <alignment horizontal="center" vertical="center" wrapText="1"/>
      <protection locked="0"/>
    </xf>
    <xf numFmtId="0" fontId="12" fillId="33" borderId="40" xfId="0" applyFont="1" applyFill="1" applyBorder="1" applyAlignment="1" applyProtection="1">
      <alignment horizontal="center" vertical="center" wrapText="1"/>
      <protection/>
    </xf>
    <xf numFmtId="0" fontId="3" fillId="35" borderId="90" xfId="0" applyFont="1" applyFill="1" applyBorder="1" applyAlignment="1">
      <alignment horizontal="left" vertical="center" wrapText="1"/>
    </xf>
    <xf numFmtId="0" fontId="96" fillId="33" borderId="132" xfId="0" applyFont="1" applyFill="1" applyBorder="1" applyAlignment="1">
      <alignment vertical="center" wrapText="1"/>
    </xf>
    <xf numFmtId="0" fontId="12" fillId="37" borderId="49" xfId="0" applyFont="1" applyFill="1" applyBorder="1" applyAlignment="1" applyProtection="1">
      <alignment horizontal="center" vertical="center" wrapText="1"/>
      <protection locked="0"/>
    </xf>
    <xf numFmtId="0" fontId="12" fillId="33" borderId="44" xfId="0" applyFont="1" applyFill="1" applyBorder="1" applyAlignment="1" applyProtection="1">
      <alignment horizontal="center" vertical="center" wrapText="1"/>
      <protection/>
    </xf>
    <xf numFmtId="0" fontId="12" fillId="33" borderId="49" xfId="0" applyFont="1" applyFill="1" applyBorder="1" applyAlignment="1" applyProtection="1">
      <alignment horizontal="center" vertical="center" wrapText="1"/>
      <protection/>
    </xf>
    <xf numFmtId="0" fontId="96" fillId="33" borderId="133" xfId="0" applyFont="1" applyFill="1" applyBorder="1" applyAlignment="1">
      <alignment vertical="center" wrapText="1"/>
    </xf>
    <xf numFmtId="0" fontId="12" fillId="37" borderId="37" xfId="0" applyFont="1" applyFill="1" applyBorder="1" applyAlignment="1" applyProtection="1">
      <alignment horizontal="center" vertical="center" wrapText="1"/>
      <protection locked="0"/>
    </xf>
    <xf numFmtId="0" fontId="12" fillId="33" borderId="35" xfId="0" applyFont="1" applyFill="1" applyBorder="1" applyAlignment="1" applyProtection="1">
      <alignment horizontal="center" vertical="center" wrapText="1"/>
      <protection/>
    </xf>
    <xf numFmtId="0" fontId="12" fillId="33" borderId="52" xfId="0" applyFont="1" applyFill="1" applyBorder="1" applyAlignment="1" applyProtection="1">
      <alignment horizontal="center" vertical="center" wrapText="1"/>
      <protection/>
    </xf>
    <xf numFmtId="0" fontId="99" fillId="36" borderId="94" xfId="0" applyFont="1" applyFill="1" applyBorder="1" applyAlignment="1">
      <alignment horizontal="center" vertical="center" wrapText="1"/>
    </xf>
    <xf numFmtId="0" fontId="23" fillId="36" borderId="45" xfId="0" applyFont="1" applyFill="1" applyBorder="1" applyAlignment="1">
      <alignment horizontal="center" vertical="center" wrapText="1"/>
    </xf>
    <xf numFmtId="0" fontId="3" fillId="34" borderId="87" xfId="0" applyFont="1" applyFill="1" applyBorder="1" applyAlignment="1">
      <alignment horizontal="left" vertical="center" wrapText="1"/>
    </xf>
    <xf numFmtId="0" fontId="23" fillId="36" borderId="92" xfId="0" applyFont="1" applyFill="1" applyBorder="1" applyAlignment="1">
      <alignment horizontal="center" vertical="center" wrapText="1"/>
    </xf>
    <xf numFmtId="0" fontId="104" fillId="35" borderId="103" xfId="0" applyFont="1" applyFill="1" applyBorder="1" applyAlignment="1">
      <alignment horizontal="left" vertical="center" wrapText="1"/>
    </xf>
    <xf numFmtId="0" fontId="104" fillId="34" borderId="19" xfId="0" applyFont="1" applyFill="1" applyBorder="1" applyAlignment="1">
      <alignment horizontal="left" vertical="center" wrapText="1"/>
    </xf>
    <xf numFmtId="0" fontId="12" fillId="37" borderId="52" xfId="0" applyFont="1" applyFill="1" applyBorder="1" applyAlignment="1" applyProtection="1">
      <alignment horizontal="center" vertical="center" wrapText="1"/>
      <protection locked="0"/>
    </xf>
    <xf numFmtId="0" fontId="23" fillId="36" borderId="93" xfId="0" applyFont="1" applyFill="1" applyBorder="1" applyAlignment="1">
      <alignment horizontal="center" vertical="center" wrapText="1"/>
    </xf>
    <xf numFmtId="0" fontId="96" fillId="33" borderId="83" xfId="0" applyFont="1" applyFill="1" applyBorder="1" applyAlignment="1">
      <alignment vertical="center" wrapText="1"/>
    </xf>
    <xf numFmtId="0" fontId="23" fillId="36" borderId="134" xfId="0" applyFont="1" applyFill="1" applyBorder="1" applyAlignment="1">
      <alignment horizontal="center" vertical="center" wrapText="1"/>
    </xf>
    <xf numFmtId="0" fontId="3" fillId="34" borderId="21" xfId="0" applyFont="1" applyFill="1" applyBorder="1" applyAlignment="1">
      <alignment vertical="center" wrapText="1"/>
    </xf>
    <xf numFmtId="0" fontId="23" fillId="36" borderId="92" xfId="0" applyFont="1" applyFill="1" applyBorder="1" applyAlignment="1">
      <alignment vertical="center" wrapText="1"/>
    </xf>
    <xf numFmtId="0" fontId="23" fillId="36" borderId="134" xfId="0" applyFont="1" applyFill="1" applyBorder="1" applyAlignment="1">
      <alignment vertical="center" wrapText="1"/>
    </xf>
    <xf numFmtId="0" fontId="23" fillId="36" borderId="93" xfId="0" applyFont="1" applyFill="1" applyBorder="1" applyAlignment="1">
      <alignment vertical="center" wrapText="1"/>
    </xf>
    <xf numFmtId="0" fontId="3" fillId="34" borderId="106" xfId="0" applyFont="1" applyFill="1" applyBorder="1" applyAlignment="1">
      <alignment horizontal="left" vertical="center" wrapText="1"/>
    </xf>
    <xf numFmtId="0" fontId="96" fillId="33" borderId="135" xfId="0" applyFont="1" applyFill="1" applyBorder="1" applyAlignment="1">
      <alignment horizontal="center" vertical="center" wrapText="1"/>
    </xf>
    <xf numFmtId="0" fontId="24" fillId="37" borderId="17" xfId="0" applyFont="1" applyFill="1" applyBorder="1" applyAlignment="1" applyProtection="1">
      <alignment horizontal="center" vertical="center" wrapText="1"/>
      <protection locked="0"/>
    </xf>
    <xf numFmtId="0" fontId="12" fillId="37" borderId="20" xfId="0" applyFont="1" applyFill="1" applyBorder="1" applyAlignment="1" applyProtection="1">
      <alignment horizontal="center" vertical="center" wrapText="1"/>
      <protection locked="0"/>
    </xf>
    <xf numFmtId="0" fontId="12" fillId="33" borderId="49" xfId="0" applyFont="1" applyFill="1" applyBorder="1" applyAlignment="1">
      <alignment horizontal="center" vertical="center" wrapText="1"/>
    </xf>
    <xf numFmtId="0" fontId="23" fillId="36" borderId="49" xfId="0" applyFont="1" applyFill="1" applyBorder="1" applyAlignment="1">
      <alignment vertical="center" wrapText="1"/>
    </xf>
    <xf numFmtId="0" fontId="96" fillId="33" borderId="94" xfId="0" applyFont="1" applyFill="1" applyBorder="1" applyAlignment="1">
      <alignment horizontal="center" vertical="center" wrapText="1"/>
    </xf>
    <xf numFmtId="0" fontId="23" fillId="36" borderId="37" xfId="0" applyFont="1" applyFill="1" applyBorder="1" applyAlignment="1">
      <alignment horizontal="center" vertical="center" wrapText="1"/>
    </xf>
    <xf numFmtId="0" fontId="96" fillId="36" borderId="132" xfId="0" applyFont="1" applyFill="1" applyBorder="1" applyAlignment="1">
      <alignment horizontal="center" vertical="center" wrapText="1"/>
    </xf>
    <xf numFmtId="0" fontId="99" fillId="36" borderId="22" xfId="0" applyFont="1" applyFill="1" applyBorder="1" applyAlignment="1">
      <alignment horizontal="center" vertical="center" wrapText="1"/>
    </xf>
    <xf numFmtId="0" fontId="96" fillId="36" borderId="50" xfId="0" applyFont="1" applyFill="1" applyBorder="1" applyAlignment="1">
      <alignment horizontal="center" vertical="center" wrapText="1"/>
    </xf>
    <xf numFmtId="0" fontId="97" fillId="0" borderId="0" xfId="0" applyFont="1" applyFill="1" applyBorder="1" applyAlignment="1">
      <alignment vertical="center" wrapText="1"/>
    </xf>
    <xf numFmtId="0" fontId="96" fillId="0" borderId="62" xfId="0" applyFont="1" applyBorder="1" applyAlignment="1">
      <alignment horizontal="center" vertical="center" wrapText="1"/>
    </xf>
    <xf numFmtId="0" fontId="12" fillId="0" borderId="62" xfId="0" applyFont="1" applyBorder="1" applyAlignment="1">
      <alignment vertical="center" wrapText="1"/>
    </xf>
    <xf numFmtId="0" fontId="12" fillId="0" borderId="0" xfId="0" applyFont="1" applyFill="1" applyBorder="1" applyAlignment="1">
      <alignment vertical="center" wrapText="1"/>
    </xf>
    <xf numFmtId="0" fontId="104" fillId="0" borderId="0" xfId="0" applyFont="1" applyFill="1" applyBorder="1" applyAlignment="1">
      <alignment horizontal="center" vertical="center" wrapText="1"/>
    </xf>
    <xf numFmtId="0" fontId="104" fillId="0" borderId="0" xfId="0" applyFont="1" applyFill="1" applyBorder="1" applyAlignment="1">
      <alignment horizontal="left" vertical="center" wrapText="1"/>
    </xf>
    <xf numFmtId="3" fontId="16" fillId="39" borderId="136" xfId="0" applyNumberFormat="1" applyFont="1" applyFill="1" applyBorder="1" applyAlignment="1">
      <alignment horizontal="center" vertical="center"/>
    </xf>
    <xf numFmtId="9" fontId="16" fillId="40" borderId="68" xfId="0" applyNumberFormat="1" applyFont="1" applyFill="1" applyBorder="1" applyAlignment="1">
      <alignment vertical="center"/>
    </xf>
    <xf numFmtId="3" fontId="16" fillId="39" borderId="137" xfId="0" applyNumberFormat="1" applyFont="1" applyFill="1" applyBorder="1" applyAlignment="1">
      <alignment horizontal="center" vertical="center"/>
    </xf>
    <xf numFmtId="3" fontId="16" fillId="39" borderId="72" xfId="0" applyNumberFormat="1" applyFont="1" applyFill="1" applyBorder="1" applyAlignment="1">
      <alignment horizontal="center" vertical="center"/>
    </xf>
    <xf numFmtId="3" fontId="16" fillId="39" borderId="138" xfId="0" applyNumberFormat="1" applyFont="1" applyFill="1" applyBorder="1" applyAlignment="1">
      <alignment horizontal="center" vertical="center"/>
    </xf>
    <xf numFmtId="0" fontId="105" fillId="33" borderId="59" xfId="0" applyFont="1" applyFill="1" applyBorder="1" applyAlignment="1" applyProtection="1">
      <alignment horizontal="center" vertical="center" wrapText="1"/>
      <protection/>
    </xf>
    <xf numFmtId="3" fontId="16" fillId="39" borderId="77" xfId="0" applyNumberFormat="1" applyFont="1" applyFill="1" applyBorder="1" applyAlignment="1" applyProtection="1">
      <alignment horizontal="center" vertical="center" wrapText="1"/>
      <protection/>
    </xf>
    <xf numFmtId="0" fontId="105" fillId="33" borderId="78" xfId="0" applyFont="1" applyFill="1" applyBorder="1" applyAlignment="1" applyProtection="1">
      <alignment horizontal="center" vertical="center" wrapText="1"/>
      <protection/>
    </xf>
    <xf numFmtId="3" fontId="16" fillId="39" borderId="79" xfId="0" applyNumberFormat="1" applyFont="1" applyFill="1" applyBorder="1" applyAlignment="1" applyProtection="1">
      <alignment horizontal="center" vertical="center" wrapText="1"/>
      <protection/>
    </xf>
    <xf numFmtId="0" fontId="105" fillId="33" borderId="80" xfId="0" applyFont="1" applyFill="1" applyBorder="1" applyAlignment="1" applyProtection="1">
      <alignment horizontal="center" vertical="center" wrapText="1"/>
      <protection/>
    </xf>
    <xf numFmtId="3" fontId="16" fillId="39" borderId="81" xfId="0" applyNumberFormat="1" applyFont="1" applyFill="1" applyBorder="1" applyAlignment="1" applyProtection="1">
      <alignment horizontal="center" vertical="center" wrapText="1"/>
      <protection/>
    </xf>
    <xf numFmtId="0" fontId="5" fillId="38" borderId="139" xfId="0" applyFont="1" applyFill="1" applyBorder="1" applyAlignment="1" applyProtection="1">
      <alignment horizontal="center" vertical="center" wrapText="1"/>
      <protection locked="0"/>
    </xf>
    <xf numFmtId="0" fontId="5" fillId="38" borderId="140" xfId="0" applyFont="1" applyFill="1" applyBorder="1" applyAlignment="1" applyProtection="1">
      <alignment horizontal="center" vertical="center" wrapText="1"/>
      <protection locked="0"/>
    </xf>
    <xf numFmtId="0" fontId="5" fillId="38" borderId="58" xfId="0" applyFont="1" applyFill="1" applyBorder="1" applyAlignment="1" applyProtection="1">
      <alignment horizontal="center" vertical="center" wrapText="1"/>
      <protection locked="0"/>
    </xf>
    <xf numFmtId="0" fontId="5" fillId="38" borderId="141" xfId="0" applyFont="1" applyFill="1" applyBorder="1" applyAlignment="1" applyProtection="1">
      <alignment horizontal="center" vertical="center" wrapText="1"/>
      <protection locked="0"/>
    </xf>
    <xf numFmtId="0" fontId="5" fillId="38" borderId="42" xfId="0" applyFont="1" applyFill="1" applyBorder="1" applyAlignment="1" applyProtection="1">
      <alignment horizontal="center" vertical="center" wrapText="1"/>
      <protection locked="0"/>
    </xf>
    <xf numFmtId="0" fontId="5" fillId="38" borderId="142" xfId="0" applyFont="1" applyFill="1" applyBorder="1" applyAlignment="1" applyProtection="1">
      <alignment horizontal="center" vertical="center" wrapText="1"/>
      <protection locked="0"/>
    </xf>
    <xf numFmtId="10" fontId="5" fillId="33" borderId="143" xfId="0" applyNumberFormat="1" applyFont="1" applyFill="1" applyBorder="1" applyAlignment="1">
      <alignment horizontal="center" vertical="center" wrapText="1"/>
    </xf>
    <xf numFmtId="0" fontId="5" fillId="38" borderId="143" xfId="0" applyFont="1" applyFill="1" applyBorder="1" applyAlignment="1" applyProtection="1">
      <alignment horizontal="center" vertical="center" wrapText="1"/>
      <protection locked="0"/>
    </xf>
    <xf numFmtId="3" fontId="14" fillId="40" borderId="69" xfId="0" applyNumberFormat="1" applyFont="1" applyFill="1" applyBorder="1" applyAlignment="1">
      <alignment vertical="center"/>
    </xf>
    <xf numFmtId="0" fontId="107" fillId="33" borderId="118" xfId="0" applyFont="1" applyFill="1" applyBorder="1" applyAlignment="1" applyProtection="1">
      <alignment horizontal="center" vertical="center" wrapText="1"/>
      <protection/>
    </xf>
    <xf numFmtId="0" fontId="107" fillId="33" borderId="119" xfId="0" applyFont="1" applyFill="1" applyBorder="1" applyAlignment="1" applyProtection="1">
      <alignment horizontal="center" vertical="center" wrapText="1"/>
      <protection/>
    </xf>
    <xf numFmtId="0" fontId="107" fillId="33" borderId="120" xfId="0" applyFont="1" applyFill="1" applyBorder="1" applyAlignment="1" applyProtection="1">
      <alignment horizontal="center" vertical="center" wrapText="1"/>
      <protection/>
    </xf>
    <xf numFmtId="0" fontId="112" fillId="36" borderId="53" xfId="0" applyFont="1" applyFill="1" applyBorder="1" applyAlignment="1">
      <alignment horizontal="center" vertical="center" wrapText="1"/>
    </xf>
    <xf numFmtId="0" fontId="10" fillId="33" borderId="53" xfId="0" applyFont="1" applyFill="1" applyBorder="1" applyAlignment="1">
      <alignment vertical="center" wrapText="1"/>
    </xf>
    <xf numFmtId="0" fontId="12" fillId="37" borderId="144" xfId="0" applyFont="1" applyFill="1" applyBorder="1" applyAlignment="1" applyProtection="1">
      <alignment horizontal="center" vertical="center" wrapText="1"/>
      <protection locked="0"/>
    </xf>
    <xf numFmtId="0" fontId="12" fillId="33" borderId="144" xfId="0" applyFont="1" applyFill="1" applyBorder="1" applyAlignment="1">
      <alignment horizontal="center" vertical="center" wrapText="1"/>
    </xf>
    <xf numFmtId="0" fontId="12" fillId="37" borderId="82" xfId="0" applyFont="1" applyFill="1" applyBorder="1" applyAlignment="1" applyProtection="1">
      <alignment horizontal="center" vertical="center" wrapText="1"/>
      <protection locked="0"/>
    </xf>
    <xf numFmtId="0" fontId="12" fillId="33" borderId="131" xfId="0" applyFont="1" applyFill="1" applyBorder="1" applyAlignment="1">
      <alignment horizontal="center" vertical="center" wrapText="1"/>
    </xf>
    <xf numFmtId="0" fontId="25" fillId="36" borderId="45" xfId="0" applyFont="1" applyFill="1" applyBorder="1" applyAlignment="1">
      <alignment vertical="center" wrapText="1"/>
    </xf>
    <xf numFmtId="0" fontId="12" fillId="33" borderId="145" xfId="0" applyFont="1" applyFill="1" applyBorder="1" applyAlignment="1">
      <alignment horizontal="center" vertical="center" wrapText="1"/>
    </xf>
    <xf numFmtId="10" fontId="26" fillId="33" borderId="143" xfId="0" applyNumberFormat="1" applyFont="1" applyFill="1" applyBorder="1" applyAlignment="1">
      <alignment horizontal="center" vertical="center" wrapText="1"/>
    </xf>
    <xf numFmtId="0" fontId="3" fillId="35" borderId="19" xfId="0" applyFont="1" applyFill="1" applyBorder="1" applyAlignment="1">
      <alignment horizontal="left" vertical="center" wrapText="1"/>
    </xf>
    <xf numFmtId="0" fontId="12" fillId="36" borderId="92" xfId="0" applyFont="1" applyFill="1" applyBorder="1" applyAlignment="1">
      <alignment vertical="center" wrapText="1"/>
    </xf>
    <xf numFmtId="0" fontId="12" fillId="37" borderId="145" xfId="0" applyFont="1" applyFill="1" applyBorder="1" applyAlignment="1" applyProtection="1">
      <alignment horizontal="center" vertical="center" wrapText="1"/>
      <protection locked="0"/>
    </xf>
    <xf numFmtId="0" fontId="12" fillId="36" borderId="93" xfId="0" applyFont="1" applyFill="1" applyBorder="1" applyAlignment="1">
      <alignment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33" borderId="45" xfId="0" applyFont="1" applyFill="1" applyBorder="1" applyAlignment="1">
      <alignment vertical="center" wrapText="1"/>
    </xf>
    <xf numFmtId="0" fontId="3" fillId="35" borderId="87" xfId="0" applyFont="1" applyFill="1" applyBorder="1" applyAlignment="1">
      <alignment vertical="center" wrapText="1"/>
    </xf>
    <xf numFmtId="0" fontId="12" fillId="33" borderId="93" xfId="0" applyFont="1" applyFill="1" applyBorder="1" applyAlignment="1">
      <alignment vertical="center" wrapText="1"/>
    </xf>
    <xf numFmtId="10" fontId="12" fillId="0" borderId="24" xfId="0" applyNumberFormat="1" applyFont="1" applyFill="1" applyBorder="1" applyAlignment="1">
      <alignment horizontal="center" vertical="center" wrapText="1"/>
    </xf>
    <xf numFmtId="0" fontId="12" fillId="37" borderId="146" xfId="0" applyFont="1" applyFill="1" applyBorder="1" applyAlignment="1" applyProtection="1">
      <alignment horizontal="center" vertical="center" wrapText="1"/>
      <protection locked="0"/>
    </xf>
    <xf numFmtId="0" fontId="19" fillId="33" borderId="94" xfId="0" applyFont="1" applyFill="1" applyBorder="1" applyAlignment="1">
      <alignment horizontal="left" vertical="center" wrapText="1"/>
    </xf>
    <xf numFmtId="0" fontId="12" fillId="34" borderId="29" xfId="0" applyFont="1" applyFill="1" applyBorder="1" applyAlignment="1">
      <alignment horizontal="center" vertical="center" wrapText="1"/>
    </xf>
    <xf numFmtId="10" fontId="12" fillId="34" borderId="9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3" fontId="16" fillId="34" borderId="59" xfId="0" applyNumberFormat="1" applyFont="1" applyFill="1" applyBorder="1" applyAlignment="1">
      <alignment horizontal="center" vertical="center"/>
    </xf>
    <xf numFmtId="3" fontId="16" fillId="34" borderId="77" xfId="0" applyNumberFormat="1" applyFont="1" applyFill="1" applyBorder="1" applyAlignment="1">
      <alignment horizontal="center" vertical="center"/>
    </xf>
    <xf numFmtId="9" fontId="16" fillId="34" borderId="147" xfId="51" applyNumberFormat="1" applyFont="1" applyFill="1" applyBorder="1" applyAlignment="1">
      <alignment horizontal="center" vertical="center"/>
    </xf>
    <xf numFmtId="3" fontId="16" fillId="34" borderId="70" xfId="0" applyNumberFormat="1" applyFont="1" applyFill="1" applyBorder="1" applyAlignment="1">
      <alignment horizontal="center" vertical="center"/>
    </xf>
    <xf numFmtId="3" fontId="16" fillId="34" borderId="148" xfId="0" applyNumberFormat="1" applyFont="1" applyFill="1" applyBorder="1" applyAlignment="1">
      <alignment horizontal="center" vertical="center"/>
    </xf>
    <xf numFmtId="9" fontId="16" fillId="34" borderId="149" xfId="51" applyNumberFormat="1" applyFont="1" applyFill="1" applyBorder="1" applyAlignment="1">
      <alignment horizontal="center" vertical="center"/>
    </xf>
    <xf numFmtId="3" fontId="16" fillId="34" borderId="73" xfId="0" applyNumberFormat="1" applyFont="1" applyFill="1" applyBorder="1" applyAlignment="1">
      <alignment horizontal="center" vertical="center"/>
    </xf>
    <xf numFmtId="3" fontId="16" fillId="34" borderId="119" xfId="0" applyNumberFormat="1" applyFont="1" applyFill="1" applyBorder="1" applyAlignment="1">
      <alignment horizontal="center" vertical="center"/>
    </xf>
    <xf numFmtId="3" fontId="16" fillId="34" borderId="150" xfId="0" applyNumberFormat="1" applyFont="1" applyFill="1" applyBorder="1" applyAlignment="1">
      <alignment horizontal="center" vertical="center"/>
    </xf>
    <xf numFmtId="3" fontId="16" fillId="34" borderId="116" xfId="0" applyNumberFormat="1" applyFont="1" applyFill="1" applyBorder="1" applyAlignment="1">
      <alignment horizontal="center" vertical="center"/>
    </xf>
    <xf numFmtId="9" fontId="16" fillId="34" borderId="151" xfId="51" applyNumberFormat="1" applyFont="1" applyFill="1" applyBorder="1" applyAlignment="1">
      <alignment horizontal="center" vertical="center"/>
    </xf>
    <xf numFmtId="0" fontId="5" fillId="38" borderId="152" xfId="0" applyFont="1" applyFill="1" applyBorder="1" applyAlignment="1" applyProtection="1">
      <alignment horizontal="center" vertical="center" wrapText="1"/>
      <protection locked="0"/>
    </xf>
    <xf numFmtId="0" fontId="5" fillId="38" borderId="153" xfId="0" applyFont="1" applyFill="1" applyBorder="1" applyAlignment="1" applyProtection="1">
      <alignment horizontal="center" vertical="center" wrapText="1"/>
      <protection locked="0"/>
    </xf>
    <xf numFmtId="0" fontId="5" fillId="38" borderId="154" xfId="0" applyFont="1" applyFill="1" applyBorder="1" applyAlignment="1" applyProtection="1">
      <alignment horizontal="center" vertical="center" wrapText="1"/>
      <protection locked="0"/>
    </xf>
    <xf numFmtId="0" fontId="5" fillId="38" borderId="18" xfId="0" applyFont="1" applyFill="1" applyBorder="1" applyAlignment="1" applyProtection="1">
      <alignment horizontal="center" vertical="center" wrapText="1"/>
      <protection locked="0"/>
    </xf>
    <xf numFmtId="0" fontId="5" fillId="38" borderId="37" xfId="0" applyFont="1" applyFill="1" applyBorder="1" applyAlignment="1" applyProtection="1">
      <alignment horizontal="center" vertical="center" wrapText="1"/>
      <protection locked="0"/>
    </xf>
    <xf numFmtId="0" fontId="5" fillId="38" borderId="39" xfId="0" applyFont="1" applyFill="1" applyBorder="1" applyAlignment="1" applyProtection="1">
      <alignment horizontal="center" vertical="center" wrapText="1"/>
      <protection locked="0"/>
    </xf>
    <xf numFmtId="0" fontId="5" fillId="38" borderId="155" xfId="0" applyFont="1" applyFill="1" applyBorder="1" applyAlignment="1" applyProtection="1">
      <alignment horizontal="center" vertical="center" wrapText="1"/>
      <protection locked="0"/>
    </xf>
    <xf numFmtId="10" fontId="5" fillId="38" borderId="152" xfId="0" applyNumberFormat="1" applyFont="1" applyFill="1" applyBorder="1" applyAlignment="1" applyProtection="1">
      <alignment horizontal="center" vertical="center" wrapText="1"/>
      <protection locked="0"/>
    </xf>
    <xf numFmtId="0" fontId="5" fillId="33" borderId="143" xfId="0" applyFont="1" applyFill="1" applyBorder="1" applyAlignment="1">
      <alignment horizontal="center" vertical="center" wrapText="1"/>
    </xf>
    <xf numFmtId="0" fontId="101" fillId="0" borderId="24" xfId="0" applyFont="1" applyBorder="1" applyAlignment="1">
      <alignment vertical="center" wrapText="1"/>
    </xf>
    <xf numFmtId="0" fontId="100" fillId="33" borderId="156" xfId="0" applyFont="1" applyFill="1" applyBorder="1" applyAlignment="1">
      <alignment horizontal="center" vertical="center" wrapText="1"/>
    </xf>
    <xf numFmtId="0" fontId="102" fillId="0" borderId="23" xfId="0" applyFont="1" applyFill="1" applyBorder="1" applyAlignment="1">
      <alignment horizontal="center" vertical="top" wrapText="1"/>
    </xf>
    <xf numFmtId="0" fontId="102" fillId="0" borderId="24" xfId="0" applyFont="1" applyFill="1" applyBorder="1" applyAlignment="1">
      <alignment horizontal="center" vertical="top" wrapText="1"/>
    </xf>
    <xf numFmtId="0" fontId="113" fillId="36" borderId="0" xfId="0" applyFont="1" applyFill="1" applyBorder="1" applyAlignment="1">
      <alignment horizontal="center" vertical="top" wrapText="1"/>
    </xf>
    <xf numFmtId="0" fontId="23" fillId="36" borderId="12" xfId="0" applyFont="1" applyFill="1" applyBorder="1" applyAlignment="1">
      <alignment horizontal="left" vertical="center" wrapText="1"/>
    </xf>
    <xf numFmtId="0" fontId="23" fillId="36" borderId="130" xfId="0" applyFont="1" applyFill="1" applyBorder="1" applyAlignment="1">
      <alignment horizontal="left" vertical="center" wrapText="1"/>
    </xf>
    <xf numFmtId="0" fontId="101" fillId="36" borderId="37" xfId="0" applyFont="1" applyFill="1" applyBorder="1" applyAlignment="1">
      <alignment horizontal="left" vertical="center" wrapText="1"/>
    </xf>
    <xf numFmtId="0" fontId="3" fillId="35" borderId="19" xfId="0" applyFont="1" applyFill="1" applyBorder="1" applyAlignment="1">
      <alignment vertical="center" wrapText="1"/>
    </xf>
    <xf numFmtId="0" fontId="101" fillId="36" borderId="49" xfId="0" applyFont="1" applyFill="1" applyBorder="1" applyAlignment="1">
      <alignment horizontal="left" vertical="center" wrapText="1"/>
    </xf>
    <xf numFmtId="0" fontId="3" fillId="34" borderId="157" xfId="0" applyFont="1" applyFill="1" applyBorder="1" applyAlignment="1">
      <alignment horizontal="left" vertical="center" wrapText="1"/>
    </xf>
    <xf numFmtId="0" fontId="96" fillId="33" borderId="146" xfId="0" applyFont="1" applyFill="1" applyBorder="1" applyAlignment="1">
      <alignment horizontal="center" vertical="center" wrapText="1"/>
    </xf>
    <xf numFmtId="0" fontId="3" fillId="35" borderId="158" xfId="0" applyFont="1" applyFill="1" applyBorder="1" applyAlignment="1">
      <alignment horizontal="left" vertical="center" wrapText="1"/>
    </xf>
    <xf numFmtId="0" fontId="3" fillId="34" borderId="21" xfId="0" applyFont="1" applyFill="1" applyBorder="1" applyAlignment="1">
      <alignment horizontal="left" vertical="center" wrapText="1"/>
    </xf>
    <xf numFmtId="10" fontId="12" fillId="34" borderId="52" xfId="0" applyNumberFormat="1" applyFont="1" applyFill="1" applyBorder="1" applyAlignment="1">
      <alignment horizontal="center" vertical="center" wrapText="1"/>
    </xf>
    <xf numFmtId="0" fontId="110" fillId="36" borderId="26" xfId="0" applyFont="1" applyFill="1" applyBorder="1" applyAlignment="1">
      <alignment horizontal="center" vertical="center" textRotation="90" wrapText="1"/>
    </xf>
    <xf numFmtId="0" fontId="96" fillId="36" borderId="43" xfId="0" applyFont="1" applyFill="1" applyBorder="1" applyAlignment="1">
      <alignment horizontal="center" vertical="center" wrapText="1"/>
    </xf>
    <xf numFmtId="10" fontId="12" fillId="34" borderId="39"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4" fillId="0" borderId="0" xfId="0" applyFont="1" applyFill="1" applyBorder="1" applyAlignment="1">
      <alignment horizontal="center" vertical="center" wrapText="1"/>
    </xf>
    <xf numFmtId="3" fontId="16" fillId="34" borderId="159" xfId="0" applyNumberFormat="1" applyFont="1" applyFill="1" applyBorder="1" applyAlignment="1">
      <alignment horizontal="center" vertical="center"/>
    </xf>
    <xf numFmtId="3" fontId="16" fillId="34" borderId="160" xfId="0" applyNumberFormat="1" applyFont="1" applyFill="1" applyBorder="1" applyAlignment="1">
      <alignment horizontal="center" vertical="center"/>
    </xf>
    <xf numFmtId="3" fontId="16" fillId="34" borderId="161" xfId="0" applyNumberFormat="1" applyFont="1" applyFill="1" applyBorder="1" applyAlignment="1">
      <alignment horizontal="center" vertical="center"/>
    </xf>
    <xf numFmtId="0" fontId="5" fillId="38" borderId="162" xfId="0" applyFont="1" applyFill="1" applyBorder="1" applyAlignment="1" applyProtection="1">
      <alignment horizontal="center" vertical="center" wrapText="1"/>
      <protection locked="0"/>
    </xf>
    <xf numFmtId="0" fontId="100" fillId="33" borderId="163" xfId="0" applyFont="1" applyFill="1" applyBorder="1" applyAlignment="1">
      <alignment horizontal="center" vertical="center" wrapText="1"/>
    </xf>
    <xf numFmtId="0" fontId="97" fillId="33" borderId="164" xfId="0" applyFont="1" applyFill="1" applyBorder="1" applyAlignment="1">
      <alignment horizontal="center" vertical="top" wrapText="1"/>
    </xf>
    <xf numFmtId="0" fontId="97" fillId="33" borderId="165" xfId="0" applyFont="1" applyFill="1" applyBorder="1" applyAlignment="1">
      <alignment horizontal="center" vertical="top" wrapText="1"/>
    </xf>
    <xf numFmtId="0" fontId="97" fillId="33" borderId="130" xfId="0" applyFont="1" applyFill="1" applyBorder="1" applyAlignment="1">
      <alignment horizontal="center" vertical="top" wrapText="1"/>
    </xf>
    <xf numFmtId="0" fontId="12" fillId="33" borderId="91" xfId="0" applyFont="1" applyFill="1" applyBorder="1" applyAlignment="1">
      <alignment horizontal="center" vertical="center" wrapText="1"/>
    </xf>
    <xf numFmtId="0" fontId="12" fillId="33" borderId="34" xfId="0" applyFont="1" applyFill="1" applyBorder="1" applyAlignment="1">
      <alignment horizontal="center" vertical="center" wrapText="1"/>
    </xf>
    <xf numFmtId="10" fontId="95" fillId="36" borderId="163" xfId="0" applyNumberFormat="1" applyFont="1" applyFill="1" applyBorder="1" applyAlignment="1">
      <alignment horizontal="center" vertical="center" wrapText="1"/>
    </xf>
    <xf numFmtId="0" fontId="5" fillId="34" borderId="35" xfId="0" applyFont="1" applyFill="1" applyBorder="1" applyAlignment="1">
      <alignment horizontal="left" vertical="center" wrapText="1"/>
    </xf>
    <xf numFmtId="0" fontId="5" fillId="34" borderId="92" xfId="0" applyFont="1" applyFill="1" applyBorder="1" applyAlignment="1">
      <alignment vertical="center" wrapText="1"/>
    </xf>
    <xf numFmtId="0" fontId="5" fillId="34" borderId="44" xfId="0" applyFont="1" applyFill="1" applyBorder="1" applyAlignment="1">
      <alignment horizontal="left" vertical="center" wrapText="1"/>
    </xf>
    <xf numFmtId="0" fontId="5" fillId="34" borderId="155" xfId="0" applyFont="1" applyFill="1" applyBorder="1" applyAlignment="1">
      <alignment horizontal="left" vertical="center" wrapText="1"/>
    </xf>
    <xf numFmtId="0" fontId="5" fillId="34" borderId="166" xfId="0" applyFont="1" applyFill="1" applyBorder="1" applyAlignment="1">
      <alignment vertical="center" wrapText="1"/>
    </xf>
    <xf numFmtId="0" fontId="96" fillId="33" borderId="90" xfId="0" applyFont="1" applyFill="1" applyBorder="1" applyAlignment="1" applyProtection="1">
      <alignment vertical="center" wrapText="1"/>
      <protection/>
    </xf>
    <xf numFmtId="0" fontId="5" fillId="34" borderId="167" xfId="0" applyFont="1" applyFill="1" applyBorder="1" applyAlignment="1">
      <alignment horizontal="left" vertical="center" wrapText="1"/>
    </xf>
    <xf numFmtId="0" fontId="5" fillId="34" borderId="44" xfId="0" applyFont="1" applyFill="1" applyBorder="1" applyAlignment="1">
      <alignment vertical="center" wrapText="1"/>
    </xf>
    <xf numFmtId="0" fontId="5" fillId="34" borderId="89" xfId="0" applyFont="1" applyFill="1" applyBorder="1" applyAlignment="1">
      <alignment horizontal="left" vertical="center" wrapText="1"/>
    </xf>
    <xf numFmtId="0" fontId="96" fillId="36" borderId="80" xfId="0" applyFont="1" applyFill="1" applyBorder="1" applyAlignment="1">
      <alignment horizontal="center" vertical="center" wrapText="1"/>
    </xf>
    <xf numFmtId="0" fontId="12" fillId="34" borderId="168" xfId="0" applyFont="1" applyFill="1" applyBorder="1" applyAlignment="1">
      <alignment horizontal="center" vertical="center" wrapText="1"/>
    </xf>
    <xf numFmtId="10" fontId="12" fillId="34" borderId="169" xfId="0" applyNumberFormat="1" applyFont="1" applyFill="1" applyBorder="1" applyAlignment="1">
      <alignment horizontal="center" vertical="center" wrapText="1"/>
    </xf>
    <xf numFmtId="0" fontId="98" fillId="0" borderId="0" xfId="0" applyFont="1" applyAlignment="1">
      <alignment vertical="center" wrapText="1"/>
    </xf>
    <xf numFmtId="0" fontId="13" fillId="0" borderId="0" xfId="0" applyFont="1" applyFill="1" applyBorder="1" applyAlignment="1">
      <alignment vertical="center" wrapText="1"/>
    </xf>
    <xf numFmtId="3" fontId="16" fillId="34" borderId="170" xfId="0" applyNumberFormat="1" applyFont="1" applyFill="1" applyBorder="1" applyAlignment="1">
      <alignment horizontal="center" vertical="center"/>
    </xf>
    <xf numFmtId="3" fontId="16" fillId="34" borderId="171" xfId="0" applyNumberFormat="1" applyFont="1" applyFill="1" applyBorder="1" applyAlignment="1">
      <alignment horizontal="center" vertical="center"/>
    </xf>
    <xf numFmtId="9" fontId="16" fillId="34" borderId="172" xfId="51" applyNumberFormat="1" applyFont="1" applyFill="1" applyBorder="1" applyAlignment="1">
      <alignment horizontal="center" vertical="center"/>
    </xf>
    <xf numFmtId="3" fontId="16" fillId="40" borderId="173" xfId="0" applyNumberFormat="1" applyFont="1" applyFill="1" applyBorder="1" applyAlignment="1">
      <alignment vertical="center"/>
    </xf>
    <xf numFmtId="166" fontId="106" fillId="0" borderId="0" xfId="0" applyNumberFormat="1" applyFont="1" applyAlignment="1">
      <alignment vertical="center" wrapText="1"/>
    </xf>
    <xf numFmtId="3" fontId="16" fillId="34" borderId="67" xfId="0" applyNumberFormat="1" applyFont="1" applyFill="1" applyBorder="1" applyAlignment="1">
      <alignment horizontal="center" vertical="center"/>
    </xf>
    <xf numFmtId="3" fontId="16" fillId="34" borderId="174" xfId="0" applyNumberFormat="1" applyFont="1" applyFill="1" applyBorder="1" applyAlignment="1">
      <alignment horizontal="center" vertical="center"/>
    </xf>
    <xf numFmtId="9" fontId="16" fillId="34" borderId="68" xfId="51" applyFont="1" applyFill="1" applyBorder="1" applyAlignment="1">
      <alignment horizontal="center" vertical="center"/>
    </xf>
    <xf numFmtId="2" fontId="106" fillId="0" borderId="0" xfId="0" applyNumberFormat="1" applyFont="1" applyAlignment="1">
      <alignment horizontal="left" vertical="center" wrapText="1"/>
    </xf>
    <xf numFmtId="2" fontId="106" fillId="0" borderId="0" xfId="0" applyNumberFormat="1" applyFont="1" applyBorder="1" applyAlignment="1">
      <alignment horizontal="left" vertical="center" wrapText="1"/>
    </xf>
    <xf numFmtId="3" fontId="16" fillId="40" borderId="175" xfId="0" applyNumberFormat="1" applyFont="1" applyFill="1" applyBorder="1" applyAlignment="1">
      <alignment vertical="center"/>
    </xf>
    <xf numFmtId="3" fontId="16" fillId="40" borderId="176" xfId="0" applyNumberFormat="1" applyFont="1" applyFill="1" applyBorder="1" applyAlignment="1">
      <alignment vertical="center"/>
    </xf>
    <xf numFmtId="3" fontId="16" fillId="40" borderId="177" xfId="0" applyNumberFormat="1" applyFont="1" applyFill="1" applyBorder="1" applyAlignment="1">
      <alignment vertical="center"/>
    </xf>
    <xf numFmtId="9" fontId="16" fillId="34" borderId="56" xfId="51" applyNumberFormat="1" applyFont="1" applyFill="1" applyBorder="1" applyAlignment="1">
      <alignment horizontal="center" vertical="center"/>
    </xf>
    <xf numFmtId="0" fontId="5" fillId="38" borderId="178" xfId="0" applyFont="1" applyFill="1" applyBorder="1" applyAlignment="1" applyProtection="1">
      <alignment horizontal="center" vertical="center" wrapText="1"/>
      <protection locked="0"/>
    </xf>
    <xf numFmtId="0" fontId="5" fillId="38" borderId="179" xfId="0" applyFont="1" applyFill="1" applyBorder="1" applyAlignment="1" applyProtection="1">
      <alignment horizontal="center" vertical="center" wrapText="1"/>
      <protection locked="0"/>
    </xf>
    <xf numFmtId="0" fontId="5" fillId="38" borderId="180" xfId="0" applyFont="1" applyFill="1" applyBorder="1" applyAlignment="1" applyProtection="1">
      <alignment horizontal="center" vertical="center" wrapText="1"/>
      <protection locked="0"/>
    </xf>
    <xf numFmtId="0" fontId="5" fillId="38" borderId="181" xfId="0" applyFont="1" applyFill="1" applyBorder="1" applyAlignment="1" applyProtection="1">
      <alignment horizontal="center" vertical="center" wrapText="1"/>
      <protection locked="0"/>
    </xf>
    <xf numFmtId="0" fontId="5" fillId="38" borderId="182" xfId="0" applyFont="1" applyFill="1" applyBorder="1" applyAlignment="1" applyProtection="1">
      <alignment horizontal="center" vertical="center" wrapText="1"/>
      <protection locked="0"/>
    </xf>
    <xf numFmtId="0" fontId="5" fillId="38" borderId="183" xfId="0" applyFont="1" applyFill="1" applyBorder="1" applyAlignment="1" applyProtection="1">
      <alignment horizontal="center" vertical="center" wrapText="1"/>
      <protection locked="0"/>
    </xf>
    <xf numFmtId="0" fontId="5" fillId="38" borderId="184" xfId="0" applyFont="1" applyFill="1" applyBorder="1" applyAlignment="1" applyProtection="1">
      <alignment horizontal="center" vertical="center" wrapText="1"/>
      <protection locked="0"/>
    </xf>
    <xf numFmtId="0" fontId="5" fillId="38" borderId="185" xfId="0" applyFont="1" applyFill="1" applyBorder="1" applyAlignment="1" applyProtection="1">
      <alignment horizontal="center" vertical="center" wrapText="1"/>
      <protection locked="0"/>
    </xf>
    <xf numFmtId="0" fontId="5" fillId="38" borderId="186" xfId="0" applyFont="1" applyFill="1" applyBorder="1" applyAlignment="1" applyProtection="1">
      <alignment horizontal="center" vertical="center" wrapText="1"/>
      <protection locked="0"/>
    </xf>
    <xf numFmtId="0" fontId="5" fillId="38" borderId="187" xfId="0" applyFont="1" applyFill="1" applyBorder="1" applyAlignment="1" applyProtection="1">
      <alignment horizontal="center" vertical="center" wrapText="1"/>
      <protection locked="0"/>
    </xf>
    <xf numFmtId="0" fontId="105" fillId="33" borderId="170" xfId="0" applyFont="1" applyFill="1" applyBorder="1" applyAlignment="1">
      <alignment vertical="center" wrapText="1"/>
    </xf>
    <xf numFmtId="0" fontId="105" fillId="33" borderId="67" xfId="0" applyFont="1" applyFill="1" applyBorder="1" applyAlignment="1">
      <alignment vertical="center" wrapText="1"/>
    </xf>
    <xf numFmtId="0" fontId="105" fillId="33" borderId="188" xfId="0" applyFont="1" applyFill="1" applyBorder="1" applyAlignment="1">
      <alignment vertical="center" wrapText="1"/>
    </xf>
    <xf numFmtId="0" fontId="107" fillId="33" borderId="189" xfId="0" applyFont="1" applyFill="1" applyBorder="1" applyAlignment="1">
      <alignment horizontal="center" vertical="center" wrapText="1"/>
    </xf>
    <xf numFmtId="0" fontId="107" fillId="33" borderId="190" xfId="0" applyFont="1" applyFill="1" applyBorder="1" applyAlignment="1">
      <alignment horizontal="center" vertical="center" wrapText="1"/>
    </xf>
    <xf numFmtId="0" fontId="107" fillId="33" borderId="191" xfId="0" applyFont="1" applyFill="1" applyBorder="1" applyAlignment="1">
      <alignment horizontal="center" vertical="center" wrapText="1"/>
    </xf>
    <xf numFmtId="0" fontId="107" fillId="33" borderId="150" xfId="0" applyFont="1" applyFill="1" applyBorder="1" applyAlignment="1">
      <alignment vertical="center" wrapText="1"/>
    </xf>
    <xf numFmtId="0" fontId="105" fillId="33" borderId="59" xfId="0" applyFont="1" applyFill="1" applyBorder="1" applyAlignment="1">
      <alignment horizontal="left" vertical="center" wrapText="1"/>
    </xf>
    <xf numFmtId="0" fontId="105" fillId="33" borderId="80" xfId="0" applyFont="1" applyFill="1" applyBorder="1" applyAlignment="1">
      <alignment horizontal="left" vertical="center" wrapText="1"/>
    </xf>
    <xf numFmtId="0" fontId="107" fillId="33" borderId="150" xfId="0" applyFont="1" applyFill="1" applyBorder="1" applyAlignment="1">
      <alignment horizontal="center" vertical="center" wrapText="1"/>
    </xf>
    <xf numFmtId="0" fontId="105" fillId="33" borderId="192" xfId="0" applyFont="1" applyFill="1" applyBorder="1" applyAlignment="1">
      <alignment horizontal="left" vertical="center" wrapText="1"/>
    </xf>
    <xf numFmtId="0" fontId="107" fillId="33" borderId="110" xfId="0" applyFont="1" applyFill="1" applyBorder="1" applyAlignment="1">
      <alignment horizontal="center" vertical="center" wrapText="1"/>
    </xf>
    <xf numFmtId="3" fontId="105" fillId="37" borderId="193" xfId="0" applyNumberFormat="1" applyFont="1" applyFill="1" applyBorder="1" applyAlignment="1" applyProtection="1">
      <alignment horizontal="center" vertical="center" wrapText="1"/>
      <protection locked="0"/>
    </xf>
    <xf numFmtId="3" fontId="105" fillId="37" borderId="194" xfId="0" applyNumberFormat="1" applyFont="1" applyFill="1" applyBorder="1" applyAlignment="1" applyProtection="1">
      <alignment horizontal="center" vertical="center" wrapText="1"/>
      <protection locked="0"/>
    </xf>
    <xf numFmtId="3" fontId="105" fillId="37" borderId="114" xfId="0" applyNumberFormat="1" applyFont="1" applyFill="1" applyBorder="1" applyAlignment="1" applyProtection="1">
      <alignment horizontal="center" vertical="center" wrapText="1"/>
      <protection locked="0"/>
    </xf>
    <xf numFmtId="3" fontId="105" fillId="37" borderId="110" xfId="0" applyNumberFormat="1" applyFont="1" applyFill="1" applyBorder="1" applyAlignment="1" applyProtection="1">
      <alignment horizontal="center" vertical="center" wrapText="1"/>
      <protection locked="0"/>
    </xf>
    <xf numFmtId="3" fontId="14" fillId="37" borderId="195" xfId="0" applyNumberFormat="1" applyFont="1" applyFill="1" applyBorder="1" applyAlignment="1" applyProtection="1">
      <alignment horizontal="center" vertical="center"/>
      <protection locked="0"/>
    </xf>
    <xf numFmtId="3" fontId="14" fillId="37" borderId="196" xfId="0" applyNumberFormat="1" applyFont="1" applyFill="1" applyBorder="1" applyAlignment="1" applyProtection="1">
      <alignment horizontal="center" vertical="center"/>
      <protection locked="0"/>
    </xf>
    <xf numFmtId="3" fontId="14" fillId="37" borderId="197" xfId="0" applyNumberFormat="1" applyFont="1" applyFill="1" applyBorder="1" applyAlignment="1" applyProtection="1">
      <alignment horizontal="center" vertical="center"/>
      <protection locked="0"/>
    </xf>
    <xf numFmtId="3" fontId="14" fillId="37" borderId="173" xfId="0" applyNumberFormat="1" applyFont="1" applyFill="1" applyBorder="1" applyAlignment="1" applyProtection="1">
      <alignment horizontal="center" vertical="center"/>
      <protection locked="0"/>
    </xf>
    <xf numFmtId="3" fontId="14" fillId="37" borderId="69" xfId="0" applyNumberFormat="1" applyFont="1" applyFill="1" applyBorder="1" applyAlignment="1" applyProtection="1">
      <alignment horizontal="center" vertical="center"/>
      <protection locked="0"/>
    </xf>
    <xf numFmtId="3" fontId="14" fillId="37" borderId="198" xfId="0" applyNumberFormat="1" applyFont="1" applyFill="1" applyBorder="1" applyAlignment="1" applyProtection="1" quotePrefix="1">
      <alignment horizontal="center" vertical="center"/>
      <protection locked="0"/>
    </xf>
    <xf numFmtId="3" fontId="14" fillId="37" borderId="199" xfId="0" applyNumberFormat="1" applyFont="1" applyFill="1" applyBorder="1" applyAlignment="1" applyProtection="1">
      <alignment horizontal="center" vertical="center"/>
      <protection locked="0"/>
    </xf>
    <xf numFmtId="9" fontId="16" fillId="38" borderId="200" xfId="51" applyNumberFormat="1" applyFont="1" applyFill="1" applyBorder="1" applyAlignment="1">
      <alignment horizontal="center" vertical="center"/>
    </xf>
    <xf numFmtId="9" fontId="16" fillId="38" borderId="201" xfId="51" applyNumberFormat="1" applyFont="1" applyFill="1" applyBorder="1" applyAlignment="1">
      <alignment horizontal="center" vertical="center"/>
    </xf>
    <xf numFmtId="9" fontId="16" fillId="38" borderId="202" xfId="51" applyNumberFormat="1" applyFont="1" applyFill="1" applyBorder="1" applyAlignment="1">
      <alignment horizontal="center" vertical="center"/>
    </xf>
    <xf numFmtId="9" fontId="16" fillId="38" borderId="128" xfId="51" applyNumberFormat="1" applyFont="1" applyFill="1" applyBorder="1" applyAlignment="1">
      <alignment horizontal="center" vertical="center"/>
    </xf>
    <xf numFmtId="3" fontId="16" fillId="34" borderId="203" xfId="0" applyNumberFormat="1" applyFont="1" applyFill="1" applyBorder="1" applyAlignment="1">
      <alignment horizontal="center" vertical="center"/>
    </xf>
    <xf numFmtId="3" fontId="16" fillId="34" borderId="24" xfId="0" applyNumberFormat="1" applyFont="1" applyFill="1" applyBorder="1" applyAlignment="1">
      <alignment horizontal="center" vertical="center"/>
    </xf>
    <xf numFmtId="3" fontId="16" fillId="34" borderId="204" xfId="0" applyNumberFormat="1" applyFont="1" applyFill="1" applyBorder="1" applyAlignment="1">
      <alignment horizontal="center" vertical="center"/>
    </xf>
    <xf numFmtId="3" fontId="16" fillId="34" borderId="30" xfId="0" applyNumberFormat="1" applyFont="1" applyFill="1" applyBorder="1" applyAlignment="1">
      <alignment horizontal="center" vertical="center"/>
    </xf>
    <xf numFmtId="3" fontId="16" fillId="34" borderId="35" xfId="0" applyNumberFormat="1" applyFont="1" applyFill="1" applyBorder="1" applyAlignment="1">
      <alignment horizontal="center" vertical="center"/>
    </xf>
    <xf numFmtId="3" fontId="16" fillId="34" borderId="128" xfId="0" applyNumberFormat="1" applyFont="1" applyFill="1" applyBorder="1" applyAlignment="1">
      <alignment horizontal="center" vertical="center"/>
    </xf>
    <xf numFmtId="3" fontId="16" fillId="34" borderId="205" xfId="0" applyNumberFormat="1" applyFont="1" applyFill="1" applyBorder="1" applyAlignment="1">
      <alignment horizontal="center" vertical="center" wrapText="1"/>
    </xf>
    <xf numFmtId="3" fontId="16" fillId="34" borderId="78" xfId="0" applyNumberFormat="1" applyFont="1" applyFill="1" applyBorder="1" applyAlignment="1">
      <alignment horizontal="center" vertical="center" wrapText="1"/>
    </xf>
    <xf numFmtId="3" fontId="16" fillId="34" borderId="206" xfId="0" applyNumberFormat="1" applyFont="1" applyFill="1" applyBorder="1" applyAlignment="1">
      <alignment horizontal="center" vertical="center" wrapText="1"/>
    </xf>
    <xf numFmtId="3" fontId="14" fillId="37" borderId="207" xfId="0" applyNumberFormat="1" applyFont="1" applyFill="1" applyBorder="1" applyAlignment="1" applyProtection="1">
      <alignment horizontal="center" vertical="center"/>
      <protection locked="0"/>
    </xf>
    <xf numFmtId="3" fontId="14" fillId="37" borderId="208" xfId="0" applyNumberFormat="1" applyFont="1" applyFill="1" applyBorder="1" applyAlignment="1" applyProtection="1" quotePrefix="1">
      <alignment horizontal="center" vertical="center"/>
      <protection locked="0"/>
    </xf>
    <xf numFmtId="3" fontId="14" fillId="37" borderId="209" xfId="0" applyNumberFormat="1" applyFont="1" applyFill="1" applyBorder="1" applyAlignment="1" applyProtection="1">
      <alignment horizontal="center" vertical="center"/>
      <protection locked="0"/>
    </xf>
    <xf numFmtId="3" fontId="14" fillId="37" borderId="208" xfId="0" applyNumberFormat="1" applyFont="1" applyFill="1" applyBorder="1" applyAlignment="1" applyProtection="1">
      <alignment horizontal="center" vertical="center"/>
      <protection locked="0"/>
    </xf>
    <xf numFmtId="3" fontId="14" fillId="37" borderId="195" xfId="0" applyNumberFormat="1" applyFont="1" applyFill="1" applyBorder="1" applyAlignment="1" applyProtection="1" quotePrefix="1">
      <alignment horizontal="center" vertical="center"/>
      <protection locked="0"/>
    </xf>
    <xf numFmtId="3" fontId="14" fillId="37" borderId="207" xfId="0" applyNumberFormat="1" applyFont="1" applyFill="1" applyBorder="1" applyAlignment="1" applyProtection="1" quotePrefix="1">
      <alignment horizontal="center" vertical="center"/>
      <protection locked="0"/>
    </xf>
    <xf numFmtId="3" fontId="14" fillId="37" borderId="210" xfId="0" applyNumberFormat="1" applyFont="1" applyFill="1" applyBorder="1" applyAlignment="1" applyProtection="1">
      <alignment horizontal="center" vertical="center"/>
      <protection locked="0"/>
    </xf>
    <xf numFmtId="3" fontId="14" fillId="37" borderId="211" xfId="0" applyNumberFormat="1" applyFont="1" applyFill="1" applyBorder="1" applyAlignment="1" applyProtection="1">
      <alignment horizontal="center" vertical="center"/>
      <protection locked="0"/>
    </xf>
    <xf numFmtId="3" fontId="14" fillId="37" borderId="212" xfId="0" applyNumberFormat="1" applyFont="1" applyFill="1" applyBorder="1" applyAlignment="1" applyProtection="1">
      <alignment horizontal="center" vertical="center"/>
      <protection locked="0"/>
    </xf>
    <xf numFmtId="3" fontId="14" fillId="37" borderId="117" xfId="0" applyNumberFormat="1" applyFont="1" applyFill="1" applyBorder="1" applyAlignment="1" applyProtection="1">
      <alignment horizontal="center" vertical="center"/>
      <protection locked="0"/>
    </xf>
    <xf numFmtId="3" fontId="106" fillId="41" borderId="213" xfId="0" applyNumberFormat="1" applyFont="1" applyFill="1" applyBorder="1" applyAlignment="1">
      <alignment horizontal="center" vertical="center"/>
    </xf>
    <xf numFmtId="3" fontId="106" fillId="42" borderId="214" xfId="0" applyNumberFormat="1" applyFont="1" applyFill="1" applyBorder="1" applyAlignment="1">
      <alignment horizontal="center" vertical="center"/>
    </xf>
    <xf numFmtId="3" fontId="106" fillId="43" borderId="214" xfId="0" applyNumberFormat="1" applyFont="1" applyFill="1" applyBorder="1" applyAlignment="1">
      <alignment horizontal="center" vertical="center"/>
    </xf>
    <xf numFmtId="3" fontId="106" fillId="44" borderId="215" xfId="0" applyNumberFormat="1" applyFont="1" applyFill="1" applyBorder="1" applyAlignment="1">
      <alignment horizontal="center" vertical="center"/>
    </xf>
    <xf numFmtId="0" fontId="0" fillId="0" borderId="0" xfId="0" applyFill="1" applyAlignment="1">
      <alignment/>
    </xf>
    <xf numFmtId="0" fontId="107" fillId="0" borderId="0" xfId="0" applyFont="1" applyFill="1" applyBorder="1" applyAlignment="1">
      <alignment vertical="center" wrapText="1"/>
    </xf>
    <xf numFmtId="3" fontId="16" fillId="0" borderId="0" xfId="0" applyNumberFormat="1" applyFont="1" applyFill="1" applyBorder="1" applyAlignment="1">
      <alignment horizontal="center" vertical="center"/>
    </xf>
    <xf numFmtId="9" fontId="16" fillId="0" borderId="0" xfId="51" applyNumberFormat="1" applyFont="1" applyFill="1" applyBorder="1" applyAlignment="1">
      <alignment horizontal="center" vertical="center"/>
    </xf>
    <xf numFmtId="3" fontId="14" fillId="0" borderId="0" xfId="0" applyNumberFormat="1" applyFont="1" applyFill="1" applyBorder="1" applyAlignment="1" applyProtection="1">
      <alignment horizontal="center" vertical="center"/>
      <protection locked="0"/>
    </xf>
    <xf numFmtId="3" fontId="105" fillId="0" borderId="0" xfId="0" applyNumberFormat="1" applyFont="1" applyFill="1" applyBorder="1" applyAlignment="1" applyProtection="1">
      <alignment horizontal="center" vertical="center" wrapText="1"/>
      <protection locked="0"/>
    </xf>
    <xf numFmtId="3" fontId="16" fillId="34" borderId="216" xfId="0" applyNumberFormat="1" applyFont="1" applyFill="1" applyBorder="1" applyAlignment="1">
      <alignment horizontal="center" vertical="center"/>
    </xf>
    <xf numFmtId="3" fontId="16" fillId="34" borderId="175" xfId="0" applyNumberFormat="1" applyFont="1" applyFill="1" applyBorder="1" applyAlignment="1">
      <alignment horizontal="center" vertical="center"/>
    </xf>
    <xf numFmtId="3" fontId="16" fillId="34" borderId="217" xfId="0" applyNumberFormat="1" applyFont="1" applyFill="1" applyBorder="1" applyAlignment="1">
      <alignment horizontal="center" vertical="center"/>
    </xf>
    <xf numFmtId="0" fontId="107" fillId="33" borderId="59" xfId="0" applyFont="1" applyFill="1" applyBorder="1" applyAlignment="1">
      <alignment horizontal="center" vertical="center" wrapText="1"/>
    </xf>
    <xf numFmtId="0" fontId="107" fillId="33" borderId="192" xfId="0" applyFont="1" applyFill="1" applyBorder="1" applyAlignment="1">
      <alignment horizontal="center" vertical="center" wrapText="1"/>
    </xf>
    <xf numFmtId="0" fontId="107" fillId="33" borderId="8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0" fillId="33" borderId="156" xfId="0" applyFont="1" applyFill="1" applyBorder="1" applyAlignment="1">
      <alignment horizontal="center" vertical="center" wrapText="1"/>
    </xf>
    <xf numFmtId="0" fontId="96" fillId="36" borderId="43" xfId="0" applyFont="1" applyFill="1" applyBorder="1" applyAlignment="1">
      <alignment horizontal="center" vertical="center" wrapText="1"/>
    </xf>
    <xf numFmtId="0" fontId="5" fillId="38" borderId="139" xfId="0" applyFont="1" applyFill="1" applyBorder="1" applyAlignment="1" applyProtection="1">
      <alignment horizontal="center" vertical="center" wrapText="1"/>
      <protection locked="0"/>
    </xf>
    <xf numFmtId="0" fontId="5" fillId="38" borderId="142" xfId="0" applyFont="1" applyFill="1" applyBorder="1" applyAlignment="1" applyProtection="1">
      <alignment horizontal="center" vertical="center" wrapText="1"/>
      <protection locked="0"/>
    </xf>
    <xf numFmtId="0" fontId="12" fillId="36" borderId="37" xfId="0" applyFont="1" applyFill="1" applyBorder="1" applyAlignment="1">
      <alignment horizontal="center" vertical="center" wrapText="1"/>
    </xf>
    <xf numFmtId="0" fontId="115" fillId="45" borderId="150" xfId="0" applyFont="1" applyFill="1" applyBorder="1" applyAlignment="1">
      <alignment/>
    </xf>
    <xf numFmtId="0" fontId="116" fillId="45" borderId="24" xfId="0" applyFont="1" applyFill="1" applyBorder="1" applyAlignment="1">
      <alignment/>
    </xf>
    <xf numFmtId="0" fontId="95" fillId="33" borderId="11" xfId="0" applyFont="1" applyFill="1" applyBorder="1" applyAlignment="1">
      <alignment horizontal="center" vertical="center" wrapText="1"/>
    </xf>
    <xf numFmtId="3" fontId="106" fillId="46" borderId="214" xfId="0" applyNumberFormat="1" applyFont="1" applyFill="1" applyBorder="1" applyAlignment="1">
      <alignment horizontal="center" vertical="center"/>
    </xf>
    <xf numFmtId="0" fontId="96" fillId="36" borderId="133" xfId="0" applyFont="1" applyFill="1" applyBorder="1" applyAlignment="1">
      <alignment vertical="center" wrapText="1"/>
    </xf>
    <xf numFmtId="0" fontId="3" fillId="38" borderId="218" xfId="0" applyFont="1" applyFill="1" applyBorder="1" applyAlignment="1">
      <alignment horizontal="center" vertical="center" wrapText="1"/>
    </xf>
    <xf numFmtId="0" fontId="100" fillId="33" borderId="219" xfId="0" applyFont="1" applyFill="1" applyBorder="1" applyAlignment="1">
      <alignment horizontal="center" vertical="center" wrapText="1"/>
    </xf>
    <xf numFmtId="0" fontId="100" fillId="33" borderId="220" xfId="0" applyFont="1" applyFill="1" applyBorder="1" applyAlignment="1">
      <alignment horizontal="center" vertical="center" wrapText="1"/>
    </xf>
    <xf numFmtId="0" fontId="100" fillId="33" borderId="221" xfId="0" applyFont="1" applyFill="1" applyBorder="1" applyAlignment="1">
      <alignment horizontal="center" vertical="center" wrapText="1"/>
    </xf>
    <xf numFmtId="0" fontId="12" fillId="36" borderId="92" xfId="0" applyFont="1" applyFill="1" applyBorder="1" applyAlignment="1">
      <alignment horizontal="center" vertical="center" wrapText="1"/>
    </xf>
    <xf numFmtId="0" fontId="12" fillId="36" borderId="134" xfId="0" applyFont="1" applyFill="1" applyBorder="1" applyAlignment="1">
      <alignment horizontal="center" vertical="center" wrapText="1"/>
    </xf>
    <xf numFmtId="0" fontId="12" fillId="36" borderId="93" xfId="0" applyFont="1" applyFill="1" applyBorder="1" applyAlignment="1">
      <alignment horizontal="center" vertical="center" wrapText="1"/>
    </xf>
    <xf numFmtId="0" fontId="100" fillId="33" borderId="222" xfId="0" applyFont="1" applyFill="1" applyBorder="1" applyAlignment="1">
      <alignment horizontal="center" vertical="center" wrapText="1"/>
    </xf>
    <xf numFmtId="0" fontId="100" fillId="33" borderId="223" xfId="0" applyFont="1" applyFill="1" applyBorder="1" applyAlignment="1">
      <alignment horizontal="center" vertical="center" wrapText="1"/>
    </xf>
    <xf numFmtId="0" fontId="100" fillId="37" borderId="156" xfId="0" applyFont="1" applyFill="1" applyBorder="1" applyAlignment="1" applyProtection="1">
      <alignment horizontal="center" vertical="center" wrapText="1"/>
      <protection locked="0"/>
    </xf>
    <xf numFmtId="0" fontId="100" fillId="37" borderId="13" xfId="0" applyFont="1" applyFill="1" applyBorder="1" applyAlignment="1" applyProtection="1">
      <alignment horizontal="center" vertical="center" wrapText="1"/>
      <protection locked="0"/>
    </xf>
    <xf numFmtId="0" fontId="96" fillId="33" borderId="50" xfId="0" applyFont="1" applyFill="1" applyBorder="1" applyAlignment="1">
      <alignment horizontal="center" vertical="center" wrapText="1"/>
    </xf>
    <xf numFmtId="0" fontId="96" fillId="33" borderId="83" xfId="0" applyFont="1" applyFill="1" applyBorder="1" applyAlignment="1">
      <alignment horizontal="center" vertical="center" wrapText="1"/>
    </xf>
    <xf numFmtId="0" fontId="96" fillId="33" borderId="133" xfId="0" applyFont="1" applyFill="1" applyBorder="1" applyAlignment="1">
      <alignment horizontal="center" vertical="center" wrapText="1"/>
    </xf>
    <xf numFmtId="0" fontId="114" fillId="33" borderId="164" xfId="0" applyFont="1" applyFill="1" applyBorder="1" applyAlignment="1" applyProtection="1">
      <alignment horizontal="center" vertical="top" wrapText="1"/>
      <protection/>
    </xf>
    <xf numFmtId="0" fontId="114" fillId="33" borderId="165" xfId="0" applyFont="1" applyFill="1" applyBorder="1" applyAlignment="1" applyProtection="1">
      <alignment horizontal="center" vertical="top" wrapText="1"/>
      <protection/>
    </xf>
    <xf numFmtId="0" fontId="114" fillId="33" borderId="130" xfId="0" applyFont="1" applyFill="1" applyBorder="1" applyAlignment="1" applyProtection="1">
      <alignment horizontal="center" vertical="top" wrapText="1"/>
      <protection/>
    </xf>
    <xf numFmtId="0" fontId="107" fillId="33" borderId="59" xfId="0" applyFont="1" applyFill="1" applyBorder="1" applyAlignment="1">
      <alignment horizontal="center" vertical="center"/>
    </xf>
    <xf numFmtId="0" fontId="107" fillId="33" borderId="62" xfId="0" applyFont="1" applyFill="1" applyBorder="1" applyAlignment="1">
      <alignment horizontal="center" vertical="center"/>
    </xf>
    <xf numFmtId="0" fontId="107" fillId="33" borderId="213" xfId="0" applyFont="1" applyFill="1" applyBorder="1" applyAlignment="1">
      <alignment horizontal="center" vertical="center"/>
    </xf>
    <xf numFmtId="0" fontId="96" fillId="33" borderId="224" xfId="0" applyFont="1" applyFill="1" applyBorder="1" applyAlignment="1">
      <alignment horizontal="center" vertical="center" wrapText="1"/>
    </xf>
    <xf numFmtId="0" fontId="96" fillId="33" borderId="43" xfId="0" applyFont="1" applyFill="1" applyBorder="1" applyAlignment="1">
      <alignment horizontal="center" vertical="center" wrapText="1"/>
    </xf>
    <xf numFmtId="0" fontId="96" fillId="33" borderId="48" xfId="0" applyFont="1" applyFill="1" applyBorder="1" applyAlignment="1">
      <alignment horizontal="center" vertical="center" wrapText="1"/>
    </xf>
    <xf numFmtId="0" fontId="3" fillId="37" borderId="106" xfId="0" applyFont="1" applyFill="1" applyBorder="1" applyAlignment="1" applyProtection="1">
      <alignment horizontal="center" vertical="center" wrapText="1"/>
      <protection locked="0"/>
    </xf>
    <xf numFmtId="0" fontId="3" fillId="37" borderId="13" xfId="0" applyFont="1" applyFill="1" applyBorder="1" applyAlignment="1" applyProtection="1">
      <alignment horizontal="center" vertical="center" wrapText="1"/>
      <protection locked="0"/>
    </xf>
    <xf numFmtId="0" fontId="3" fillId="37" borderId="20" xfId="0" applyFont="1" applyFill="1" applyBorder="1" applyAlignment="1" applyProtection="1">
      <alignment horizontal="center" vertical="center" wrapText="1"/>
      <protection locked="0"/>
    </xf>
    <xf numFmtId="0" fontId="3" fillId="37" borderId="53" xfId="0" applyFont="1" applyFill="1" applyBorder="1" applyAlignment="1" applyProtection="1">
      <alignment horizontal="center" vertical="center" wrapText="1"/>
      <protection locked="0"/>
    </xf>
    <xf numFmtId="0" fontId="3" fillId="35" borderId="19" xfId="0" applyFont="1" applyFill="1" applyBorder="1" applyAlignment="1">
      <alignment horizontal="left" vertical="center" wrapText="1"/>
    </xf>
    <xf numFmtId="0" fontId="3" fillId="35" borderId="90" xfId="0" applyFont="1" applyFill="1" applyBorder="1" applyAlignment="1">
      <alignment horizontal="left" vertical="center" wrapText="1"/>
    </xf>
    <xf numFmtId="0" fontId="3" fillId="35" borderId="103" xfId="0" applyFont="1" applyFill="1" applyBorder="1" applyAlignment="1">
      <alignment horizontal="left" vertical="center" wrapText="1"/>
    </xf>
    <xf numFmtId="0" fontId="3" fillId="35" borderId="94" xfId="0" applyFont="1" applyFill="1" applyBorder="1" applyAlignment="1">
      <alignment horizontal="left" vertical="center" wrapText="1"/>
    </xf>
    <xf numFmtId="0" fontId="3" fillId="35" borderId="106" xfId="0" applyFont="1" applyFill="1" applyBorder="1" applyAlignment="1">
      <alignment horizontal="left" vertical="center" wrapText="1"/>
    </xf>
    <xf numFmtId="0" fontId="98" fillId="35" borderId="131" xfId="0" applyFont="1" applyFill="1" applyBorder="1" applyAlignment="1">
      <alignment horizontal="left" vertical="center" wrapText="1"/>
    </xf>
    <xf numFmtId="0" fontId="98" fillId="35" borderId="225" xfId="0" applyFont="1" applyFill="1" applyBorder="1" applyAlignment="1">
      <alignment horizontal="left" vertical="center" wrapText="1"/>
    </xf>
    <xf numFmtId="0" fontId="99" fillId="36" borderId="53" xfId="0" applyFont="1" applyFill="1" applyBorder="1" applyAlignment="1">
      <alignment horizontal="center" vertical="center" wrapText="1"/>
    </xf>
    <xf numFmtId="0" fontId="99" fillId="36" borderId="13" xfId="0" applyFont="1" applyFill="1" applyBorder="1" applyAlignment="1">
      <alignment horizontal="center" vertical="center" wrapText="1"/>
    </xf>
    <xf numFmtId="0" fontId="99" fillId="36" borderId="226" xfId="0" applyFont="1" applyFill="1" applyBorder="1" applyAlignment="1">
      <alignment horizontal="center" vertical="center" wrapText="1"/>
    </xf>
    <xf numFmtId="0" fontId="5" fillId="35" borderId="82" xfId="0" applyFont="1" applyFill="1" applyBorder="1" applyAlignment="1">
      <alignment horizontal="left" vertical="center" wrapText="1"/>
    </xf>
    <xf numFmtId="0" fontId="5" fillId="35" borderId="227" xfId="0" applyFont="1" applyFill="1" applyBorder="1" applyAlignment="1">
      <alignment horizontal="left" vertical="center" wrapText="1"/>
    </xf>
    <xf numFmtId="0" fontId="99" fillId="36" borderId="59" xfId="0" applyFont="1" applyFill="1" applyBorder="1" applyAlignment="1">
      <alignment horizontal="center" vertical="center" wrapText="1"/>
    </xf>
    <xf numFmtId="0" fontId="99" fillId="36" borderId="213" xfId="0" applyFont="1" applyFill="1" applyBorder="1" applyAlignment="1">
      <alignment horizontal="center" vertical="center" wrapText="1"/>
    </xf>
    <xf numFmtId="0" fontId="99" fillId="36" borderId="80" xfId="0" applyFont="1" applyFill="1" applyBorder="1" applyAlignment="1">
      <alignment horizontal="center" vertical="center" wrapText="1"/>
    </xf>
    <xf numFmtId="0" fontId="99" fillId="36" borderId="215" xfId="0" applyFont="1" applyFill="1" applyBorder="1" applyAlignment="1">
      <alignment horizontal="center" vertical="center" wrapText="1"/>
    </xf>
    <xf numFmtId="0" fontId="96" fillId="36" borderId="224" xfId="0" applyFont="1" applyFill="1" applyBorder="1" applyAlignment="1">
      <alignment horizontal="center" vertical="center" wrapText="1"/>
    </xf>
    <xf numFmtId="0" fontId="96" fillId="36" borderId="43" xfId="0" applyFont="1" applyFill="1" applyBorder="1" applyAlignment="1">
      <alignment horizontal="center" vertical="center" wrapText="1"/>
    </xf>
    <xf numFmtId="0" fontId="96" fillId="36" borderId="48" xfId="0" applyFont="1" applyFill="1" applyBorder="1" applyAlignment="1">
      <alignment horizontal="center" vertical="center" wrapText="1"/>
    </xf>
    <xf numFmtId="0" fontId="3" fillId="34" borderId="19" xfId="0" applyFont="1" applyFill="1" applyBorder="1" applyAlignment="1">
      <alignment horizontal="left" vertical="center" wrapText="1"/>
    </xf>
    <xf numFmtId="0" fontId="3" fillId="34" borderId="90"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99" fillId="39" borderId="228" xfId="0" applyFont="1" applyFill="1" applyBorder="1" applyAlignment="1">
      <alignment horizontal="center" vertical="center" wrapText="1"/>
    </xf>
    <xf numFmtId="0" fontId="99" fillId="39" borderId="22" xfId="0" applyFont="1" applyFill="1" applyBorder="1" applyAlignment="1">
      <alignment horizontal="center" vertical="center" wrapText="1"/>
    </xf>
    <xf numFmtId="0" fontId="99" fillId="39" borderId="229" xfId="0" applyFont="1" applyFill="1" applyBorder="1" applyAlignment="1">
      <alignment horizontal="center" vertical="center" wrapText="1"/>
    </xf>
    <xf numFmtId="0" fontId="100" fillId="36" borderId="219" xfId="0" applyFont="1" applyFill="1" applyBorder="1" applyAlignment="1">
      <alignment horizontal="center" vertical="center" wrapText="1"/>
    </xf>
    <xf numFmtId="0" fontId="100" fillId="36" borderId="220" xfId="0" applyFont="1" applyFill="1" applyBorder="1" applyAlignment="1">
      <alignment horizontal="center" vertical="center" wrapText="1"/>
    </xf>
    <xf numFmtId="0" fontId="100" fillId="36" borderId="221" xfId="0" applyFont="1" applyFill="1" applyBorder="1" applyAlignment="1">
      <alignment horizontal="center" vertical="center" wrapText="1"/>
    </xf>
    <xf numFmtId="0" fontId="3" fillId="34" borderId="94" xfId="0" applyFont="1" applyFill="1" applyBorder="1" applyAlignment="1">
      <alignment horizontal="left" vertical="center" wrapText="1"/>
    </xf>
    <xf numFmtId="0" fontId="3" fillId="34" borderId="106" xfId="0" applyFont="1" applyFill="1" applyBorder="1" applyAlignment="1">
      <alignment horizontal="left" vertical="center" wrapText="1"/>
    </xf>
    <xf numFmtId="0" fontId="100" fillId="36" borderId="222" xfId="0" applyFont="1" applyFill="1" applyBorder="1" applyAlignment="1">
      <alignment horizontal="center" vertical="center" wrapText="1"/>
    </xf>
    <xf numFmtId="0" fontId="100" fillId="36" borderId="223" xfId="0" applyFont="1" applyFill="1" applyBorder="1" applyAlignment="1">
      <alignment horizontal="center" vertical="center" wrapText="1"/>
    </xf>
    <xf numFmtId="0" fontId="114" fillId="36" borderId="164" xfId="0" applyFont="1" applyFill="1" applyBorder="1" applyAlignment="1" applyProtection="1">
      <alignment horizontal="center" vertical="top" wrapText="1"/>
      <protection/>
    </xf>
    <xf numFmtId="0" fontId="114" fillId="36" borderId="165" xfId="0" applyFont="1" applyFill="1" applyBorder="1" applyAlignment="1" applyProtection="1">
      <alignment horizontal="center" vertical="top" wrapText="1"/>
      <protection/>
    </xf>
    <xf numFmtId="0" fontId="114" fillId="36" borderId="130" xfId="0" applyFont="1" applyFill="1" applyBorder="1" applyAlignment="1" applyProtection="1">
      <alignment horizontal="center" vertical="top" wrapText="1"/>
      <protection/>
    </xf>
    <xf numFmtId="0" fontId="5" fillId="37" borderId="106" xfId="0" applyFont="1" applyFill="1" applyBorder="1" applyAlignment="1" applyProtection="1">
      <alignment horizontal="center" vertical="center" wrapText="1"/>
      <protection locked="0"/>
    </xf>
    <xf numFmtId="0" fontId="5" fillId="37" borderId="13" xfId="0" applyFont="1" applyFill="1" applyBorder="1" applyAlignment="1" applyProtection="1">
      <alignment horizontal="center" vertical="center" wrapText="1"/>
      <protection locked="0"/>
    </xf>
    <xf numFmtId="0" fontId="5" fillId="37" borderId="20" xfId="0" applyFont="1" applyFill="1" applyBorder="1" applyAlignment="1" applyProtection="1">
      <alignment horizontal="center" vertical="center" wrapText="1"/>
      <protection locked="0"/>
    </xf>
    <xf numFmtId="0" fontId="5" fillId="37" borderId="53" xfId="0" applyFont="1" applyFill="1" applyBorder="1" applyAlignment="1" applyProtection="1">
      <alignment horizontal="center" vertical="center" wrapText="1"/>
      <protection locked="0"/>
    </xf>
    <xf numFmtId="0" fontId="99" fillId="36" borderId="103" xfId="0" applyFont="1" applyFill="1" applyBorder="1" applyAlignment="1">
      <alignment horizontal="center" vertical="center" textRotation="90" wrapText="1"/>
    </xf>
    <xf numFmtId="0" fontId="99" fillId="36" borderId="94" xfId="0" applyFont="1" applyFill="1" applyBorder="1" applyAlignment="1">
      <alignment horizontal="center" vertical="center" textRotation="90" wrapText="1"/>
    </xf>
    <xf numFmtId="0" fontId="99" fillId="36" borderId="106" xfId="0" applyFont="1" applyFill="1" applyBorder="1" applyAlignment="1">
      <alignment horizontal="center" vertical="center" textRotation="90" wrapText="1"/>
    </xf>
    <xf numFmtId="0" fontId="110" fillId="36" borderId="12" xfId="0" applyFont="1" applyFill="1" applyBorder="1" applyAlignment="1">
      <alignment horizontal="center" vertical="center" textRotation="90" wrapText="1"/>
    </xf>
    <xf numFmtId="0" fontId="110" fillId="36" borderId="0" xfId="0" applyFont="1" applyFill="1" applyBorder="1" applyAlignment="1">
      <alignment horizontal="center" vertical="center" textRotation="90" wrapText="1"/>
    </xf>
    <xf numFmtId="0" fontId="110" fillId="36" borderId="26" xfId="0" applyFont="1" applyFill="1" applyBorder="1" applyAlignment="1">
      <alignment horizontal="center" vertical="center" textRotation="90" wrapText="1"/>
    </xf>
    <xf numFmtId="0" fontId="98" fillId="35" borderId="144" xfId="0" applyFont="1" applyFill="1" applyBorder="1" applyAlignment="1">
      <alignment horizontal="left" vertical="center" wrapText="1"/>
    </xf>
    <xf numFmtId="0" fontId="98" fillId="35" borderId="230" xfId="0" applyFont="1" applyFill="1" applyBorder="1" applyAlignment="1">
      <alignment horizontal="left" vertical="center" wrapText="1"/>
    </xf>
    <xf numFmtId="0" fontId="99" fillId="36" borderId="231" xfId="0" applyFont="1" applyFill="1" applyBorder="1" applyAlignment="1">
      <alignment horizontal="center" vertical="center" wrapText="1"/>
    </xf>
    <xf numFmtId="0" fontId="5" fillId="35" borderId="144" xfId="0" applyFont="1" applyFill="1" applyBorder="1" applyAlignment="1">
      <alignment horizontal="left" vertical="center" wrapText="1"/>
    </xf>
    <xf numFmtId="0" fontId="5" fillId="35" borderId="230" xfId="0" applyFont="1" applyFill="1" applyBorder="1" applyAlignment="1">
      <alignment horizontal="left" vertical="center" wrapText="1"/>
    </xf>
    <xf numFmtId="0" fontId="98" fillId="34" borderId="49" xfId="0" applyFont="1" applyFill="1" applyBorder="1" applyAlignment="1">
      <alignment horizontal="left" vertical="center" wrapText="1"/>
    </xf>
    <xf numFmtId="0" fontId="98" fillId="34" borderId="231" xfId="0" applyFont="1" applyFill="1" applyBorder="1" applyAlignment="1">
      <alignment horizontal="left" vertical="center" wrapText="1"/>
    </xf>
    <xf numFmtId="0" fontId="5" fillId="35" borderId="131" xfId="0" applyFont="1" applyFill="1" applyBorder="1" applyAlignment="1">
      <alignment horizontal="left" vertical="center" wrapText="1"/>
    </xf>
    <xf numFmtId="0" fontId="5" fillId="35" borderId="225" xfId="0" applyFont="1" applyFill="1" applyBorder="1" applyAlignment="1">
      <alignment horizontal="left" vertical="center" wrapText="1"/>
    </xf>
    <xf numFmtId="0" fontId="5" fillId="35" borderId="91" xfId="0" applyFont="1" applyFill="1" applyBorder="1" applyAlignment="1">
      <alignment horizontal="left" vertical="center" wrapText="1"/>
    </xf>
    <xf numFmtId="0" fontId="117" fillId="35" borderId="232" xfId="0" applyFont="1" applyFill="1" applyBorder="1" applyAlignment="1">
      <alignment horizontal="left" vertical="center" wrapText="1"/>
    </xf>
    <xf numFmtId="0" fontId="5" fillId="35" borderId="49" xfId="0" applyFont="1" applyFill="1" applyBorder="1" applyAlignment="1">
      <alignment horizontal="left" vertical="center" wrapText="1"/>
    </xf>
    <xf numFmtId="0" fontId="117" fillId="35" borderId="231" xfId="0" applyFont="1" applyFill="1" applyBorder="1" applyAlignment="1">
      <alignment horizontal="left" vertical="center" wrapText="1"/>
    </xf>
    <xf numFmtId="0" fontId="105" fillId="0" borderId="0" xfId="0" applyFont="1" applyFill="1" applyBorder="1" applyAlignment="1">
      <alignment horizontal="center" vertical="center" wrapText="1"/>
    </xf>
    <xf numFmtId="0" fontId="118" fillId="33" borderId="20" xfId="0" applyFont="1" applyFill="1" applyBorder="1" applyAlignment="1">
      <alignment horizontal="center" vertical="center" wrapText="1"/>
    </xf>
    <xf numFmtId="0" fontId="118" fillId="33" borderId="231" xfId="0" applyFont="1" applyFill="1" applyBorder="1" applyAlignment="1">
      <alignment horizontal="center" vertical="center" wrapText="1"/>
    </xf>
    <xf numFmtId="0" fontId="95" fillId="33" borderId="25" xfId="0" applyFont="1" applyFill="1" applyBorder="1" applyAlignment="1">
      <alignment horizontal="center" vertical="center" wrapText="1"/>
    </xf>
    <xf numFmtId="0" fontId="95" fillId="33" borderId="231" xfId="0" applyFont="1" applyFill="1" applyBorder="1" applyAlignment="1">
      <alignment horizontal="center" vertical="center" wrapText="1"/>
    </xf>
    <xf numFmtId="0" fontId="5" fillId="34" borderId="131" xfId="0" applyFont="1" applyFill="1" applyBorder="1" applyAlignment="1">
      <alignment horizontal="left" vertical="center" wrapText="1"/>
    </xf>
    <xf numFmtId="0" fontId="5" fillId="34" borderId="225" xfId="0" applyFont="1" applyFill="1" applyBorder="1" applyAlignment="1">
      <alignment horizontal="left" vertical="center" wrapText="1"/>
    </xf>
    <xf numFmtId="0" fontId="5" fillId="34" borderId="144" xfId="0" applyFont="1" applyFill="1" applyBorder="1" applyAlignment="1">
      <alignment horizontal="left" vertical="center" wrapText="1"/>
    </xf>
    <xf numFmtId="0" fontId="5" fillId="34" borderId="230" xfId="0" applyFont="1" applyFill="1" applyBorder="1" applyAlignment="1">
      <alignment horizontal="left" vertical="center" wrapText="1"/>
    </xf>
    <xf numFmtId="0" fontId="5" fillId="34" borderId="82" xfId="0" applyFont="1" applyFill="1" applyBorder="1" applyAlignment="1">
      <alignment horizontal="left" vertical="center" wrapText="1"/>
    </xf>
    <xf numFmtId="0" fontId="5" fillId="34" borderId="227" xfId="0" applyFont="1" applyFill="1" applyBorder="1" applyAlignment="1">
      <alignment horizontal="left" vertical="center" wrapText="1"/>
    </xf>
    <xf numFmtId="0" fontId="99" fillId="36" borderId="12" xfId="0" applyFont="1" applyFill="1" applyBorder="1" applyAlignment="1">
      <alignment horizontal="center" vertical="center" wrapText="1"/>
    </xf>
    <xf numFmtId="0" fontId="99" fillId="36" borderId="232" xfId="0" applyFont="1" applyFill="1" applyBorder="1" applyAlignment="1">
      <alignment horizontal="center" vertical="center" wrapText="1"/>
    </xf>
    <xf numFmtId="0" fontId="95" fillId="33" borderId="20" xfId="0" applyFont="1" applyFill="1" applyBorder="1" applyAlignment="1">
      <alignment horizontal="center" vertical="center" wrapText="1"/>
    </xf>
    <xf numFmtId="0" fontId="95" fillId="33" borderId="156" xfId="0" applyFont="1" applyFill="1" applyBorder="1" applyAlignment="1">
      <alignment horizontal="center" vertical="center" wrapText="1"/>
    </xf>
    <xf numFmtId="0" fontId="95" fillId="33" borderId="226" xfId="0" applyFont="1" applyFill="1" applyBorder="1" applyAlignment="1">
      <alignment horizontal="center" vertical="center" wrapText="1"/>
    </xf>
    <xf numFmtId="0" fontId="4" fillId="34" borderId="17" xfId="0" applyFont="1" applyFill="1" applyBorder="1" applyAlignment="1">
      <alignment horizontal="left" vertical="center" wrapText="1"/>
    </xf>
    <xf numFmtId="0" fontId="98" fillId="34" borderId="34" xfId="0" applyFont="1" applyFill="1" applyBorder="1" applyAlignment="1">
      <alignment horizontal="left" vertical="center" wrapText="1"/>
    </xf>
    <xf numFmtId="0" fontId="4" fillId="34" borderId="35" xfId="0" applyFont="1" applyFill="1" applyBorder="1" applyAlignment="1">
      <alignment horizontal="left" vertical="center" wrapText="1"/>
    </xf>
    <xf numFmtId="0" fontId="5" fillId="34" borderId="39" xfId="0" applyFont="1" applyFill="1" applyBorder="1" applyAlignment="1">
      <alignment horizontal="left" vertical="center" wrapText="1"/>
    </xf>
    <xf numFmtId="0" fontId="5" fillId="34" borderId="233" xfId="0" applyFont="1" applyFill="1" applyBorder="1" applyAlignment="1">
      <alignment horizontal="left" vertical="center" wrapText="1"/>
    </xf>
    <xf numFmtId="0" fontId="98" fillId="35" borderId="82" xfId="0" applyFont="1" applyFill="1" applyBorder="1" applyAlignment="1">
      <alignment horizontal="left" vertical="center" wrapText="1"/>
    </xf>
    <xf numFmtId="0" fontId="98" fillId="35" borderId="227" xfId="0" applyFont="1" applyFill="1" applyBorder="1" applyAlignment="1">
      <alignment horizontal="left" vertical="center" wrapText="1"/>
    </xf>
    <xf numFmtId="0" fontId="98" fillId="34" borderId="17" xfId="0" applyFont="1" applyFill="1" applyBorder="1" applyAlignment="1">
      <alignment horizontal="left" vertical="center" wrapText="1"/>
    </xf>
    <xf numFmtId="0" fontId="98" fillId="34" borderId="46" xfId="0" applyFont="1" applyFill="1" applyBorder="1" applyAlignment="1">
      <alignment horizontal="left" vertical="center" wrapText="1"/>
    </xf>
    <xf numFmtId="0" fontId="96" fillId="36" borderId="50" xfId="0" applyFont="1" applyFill="1" applyBorder="1" applyAlignment="1">
      <alignment horizontal="center" vertical="center" wrapText="1"/>
    </xf>
    <xf numFmtId="0" fontId="96" fillId="36" borderId="133" xfId="0" applyFont="1" applyFill="1" applyBorder="1" applyAlignment="1">
      <alignment horizontal="center" vertical="center" wrapText="1"/>
    </xf>
    <xf numFmtId="0" fontId="96" fillId="36" borderId="83" xfId="0" applyFont="1" applyFill="1" applyBorder="1" applyAlignment="1">
      <alignment horizontal="center" vertical="center" wrapText="1"/>
    </xf>
    <xf numFmtId="0" fontId="100" fillId="33" borderId="150" xfId="0" applyFont="1" applyFill="1" applyBorder="1" applyAlignment="1">
      <alignment horizontal="center" vertical="center" wrapText="1"/>
    </xf>
    <xf numFmtId="0" fontId="100" fillId="33" borderId="56" xfId="0" applyFont="1" applyFill="1" applyBorder="1" applyAlignment="1">
      <alignment horizontal="center" vertical="center" wrapText="1"/>
    </xf>
    <xf numFmtId="0" fontId="100" fillId="33" borderId="199" xfId="0" applyFont="1" applyFill="1" applyBorder="1" applyAlignment="1">
      <alignment horizontal="center" vertical="center" wrapText="1"/>
    </xf>
    <xf numFmtId="0" fontId="98" fillId="34" borderId="144" xfId="0" applyFont="1" applyFill="1" applyBorder="1" applyAlignment="1">
      <alignment horizontal="left" vertical="center" wrapText="1"/>
    </xf>
    <xf numFmtId="0" fontId="98" fillId="34" borderId="230" xfId="0" applyFont="1" applyFill="1" applyBorder="1" applyAlignment="1">
      <alignment horizontal="left" vertical="center" wrapText="1"/>
    </xf>
    <xf numFmtId="0" fontId="98" fillId="34" borderId="131" xfId="0" applyFont="1" applyFill="1" applyBorder="1" applyAlignment="1">
      <alignment horizontal="left" vertical="center" wrapText="1"/>
    </xf>
    <xf numFmtId="0" fontId="98" fillId="34" borderId="225" xfId="0" applyFont="1" applyFill="1" applyBorder="1" applyAlignment="1">
      <alignment horizontal="left" vertical="center" wrapText="1"/>
    </xf>
    <xf numFmtId="0" fontId="96" fillId="36" borderId="51" xfId="0" applyFont="1" applyFill="1" applyBorder="1" applyAlignment="1">
      <alignment horizontal="center" vertical="center" wrapText="1"/>
    </xf>
    <xf numFmtId="0" fontId="104" fillId="0" borderId="234" xfId="0" applyFont="1" applyFill="1" applyBorder="1" applyAlignment="1">
      <alignment horizontal="center" vertical="center" wrapText="1"/>
    </xf>
    <xf numFmtId="0" fontId="104" fillId="0" borderId="235" xfId="0" applyFont="1" applyFill="1" applyBorder="1" applyAlignment="1">
      <alignment horizontal="center" vertical="center" wrapText="1"/>
    </xf>
    <xf numFmtId="0" fontId="5" fillId="34" borderId="145" xfId="0" applyFont="1" applyFill="1" applyBorder="1" applyAlignment="1">
      <alignment horizontal="left" vertical="center" wrapText="1"/>
    </xf>
    <xf numFmtId="0" fontId="5" fillId="34" borderId="85" xfId="0" applyFont="1" applyFill="1" applyBorder="1" applyAlignment="1">
      <alignment horizontal="left" vertical="center" wrapText="1"/>
    </xf>
    <xf numFmtId="0" fontId="5" fillId="34" borderId="47" xfId="0" applyFont="1" applyFill="1" applyBorder="1" applyAlignment="1">
      <alignment horizontal="left" vertical="center" wrapText="1"/>
    </xf>
    <xf numFmtId="0" fontId="5" fillId="35" borderId="37" xfId="0" applyFont="1" applyFill="1" applyBorder="1" applyAlignment="1">
      <alignment horizontal="left" vertical="center" wrapText="1"/>
    </xf>
    <xf numFmtId="0" fontId="5" fillId="35" borderId="43" xfId="0" applyFont="1" applyFill="1" applyBorder="1" applyAlignment="1">
      <alignment horizontal="left" vertical="center" wrapText="1"/>
    </xf>
    <xf numFmtId="0" fontId="99" fillId="36" borderId="48" xfId="0" applyFont="1" applyFill="1" applyBorder="1" applyAlignment="1">
      <alignment horizontal="center" vertical="center" wrapText="1"/>
    </xf>
    <xf numFmtId="0" fontId="99" fillId="36" borderId="41" xfId="0" applyFont="1" applyFill="1" applyBorder="1" applyAlignment="1">
      <alignment horizontal="center" vertical="center" wrapText="1"/>
    </xf>
    <xf numFmtId="0" fontId="5" fillId="35" borderId="236" xfId="0" applyFont="1" applyFill="1" applyBorder="1" applyAlignment="1">
      <alignment horizontal="left" vertical="center" wrapText="1"/>
    </xf>
    <xf numFmtId="0" fontId="98" fillId="35" borderId="39" xfId="0" applyFont="1" applyFill="1" applyBorder="1" applyAlignment="1">
      <alignment horizontal="left" vertical="center" wrapText="1"/>
    </xf>
    <xf numFmtId="0" fontId="98" fillId="35" borderId="224" xfId="0" applyFont="1" applyFill="1" applyBorder="1" applyAlignment="1">
      <alignment horizontal="left" vertical="center" wrapText="1"/>
    </xf>
    <xf numFmtId="0" fontId="4" fillId="34" borderId="91" xfId="0" applyFont="1" applyFill="1" applyBorder="1" applyAlignment="1">
      <alignment horizontal="left" vertical="center" wrapText="1"/>
    </xf>
    <xf numFmtId="0" fontId="98" fillId="34" borderId="36" xfId="0" applyFont="1" applyFill="1" applyBorder="1" applyAlignment="1">
      <alignment horizontal="left" vertical="center" wrapText="1"/>
    </xf>
    <xf numFmtId="0" fontId="95" fillId="33" borderId="53" xfId="0" applyFont="1" applyFill="1" applyBorder="1" applyAlignment="1">
      <alignment horizontal="center" vertical="center" wrapText="1"/>
    </xf>
    <xf numFmtId="0" fontId="95" fillId="33" borderId="237" xfId="0" applyFont="1" applyFill="1" applyBorder="1" applyAlignment="1">
      <alignment horizontal="center" vertical="center" wrapText="1"/>
    </xf>
    <xf numFmtId="0" fontId="98" fillId="35" borderId="238" xfId="0" applyFont="1" applyFill="1" applyBorder="1" applyAlignment="1">
      <alignment horizontal="left" vertical="center" wrapText="1"/>
    </xf>
    <xf numFmtId="0" fontId="98" fillId="35" borderId="91" xfId="0" applyFont="1" applyFill="1" applyBorder="1" applyAlignment="1">
      <alignment horizontal="left" vertical="center" wrapText="1"/>
    </xf>
    <xf numFmtId="0" fontId="98" fillId="35" borderId="36" xfId="0" applyFont="1" applyFill="1" applyBorder="1" applyAlignment="1">
      <alignment horizontal="left" vertical="center" wrapText="1"/>
    </xf>
    <xf numFmtId="0" fontId="5" fillId="34" borderId="91" xfId="0" applyFont="1" applyFill="1" applyBorder="1" applyAlignment="1">
      <alignment horizontal="left" vertical="center" wrapText="1"/>
    </xf>
    <xf numFmtId="0" fontId="5" fillId="34" borderId="36" xfId="0" applyFont="1" applyFill="1" applyBorder="1" applyAlignment="1">
      <alignment horizontal="left" vertical="center" wrapText="1"/>
    </xf>
    <xf numFmtId="0" fontId="3" fillId="35" borderId="21" xfId="0" applyFont="1" applyFill="1" applyBorder="1" applyAlignment="1">
      <alignment horizontal="left" vertical="center" wrapText="1"/>
    </xf>
    <xf numFmtId="0" fontId="5" fillId="35" borderId="238"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3" xfId="0" applyFont="1" applyFill="1" applyBorder="1" applyAlignment="1">
      <alignment horizontal="left" vertical="center" wrapText="1"/>
    </xf>
    <xf numFmtId="0" fontId="119" fillId="0" borderId="94" xfId="0" applyFont="1" applyBorder="1" applyAlignment="1">
      <alignment/>
    </xf>
    <xf numFmtId="0" fontId="119" fillId="0" borderId="106" xfId="0" applyFont="1" applyBorder="1" applyAlignment="1">
      <alignment/>
    </xf>
    <xf numFmtId="0" fontId="5" fillId="34" borderId="49" xfId="0" applyFont="1" applyFill="1" applyBorder="1" applyAlignment="1">
      <alignment horizontal="left" vertical="center" wrapText="1"/>
    </xf>
    <xf numFmtId="0" fontId="5" fillId="34" borderId="231" xfId="0" applyFont="1" applyFill="1" applyBorder="1" applyAlignment="1">
      <alignment horizontal="left" vertical="center" wrapText="1"/>
    </xf>
    <xf numFmtId="0" fontId="12" fillId="33" borderId="92" xfId="0" applyFont="1" applyFill="1" applyBorder="1" applyAlignment="1" applyProtection="1">
      <alignment horizontal="center" vertical="center" wrapText="1"/>
      <protection/>
    </xf>
    <xf numFmtId="0" fontId="12" fillId="33" borderId="93" xfId="0" applyFont="1" applyFill="1" applyBorder="1" applyAlignment="1" applyProtection="1">
      <alignment horizontal="center" vertical="center" wrapText="1"/>
      <protection/>
    </xf>
    <xf numFmtId="0" fontId="107" fillId="33" borderId="59" xfId="0" applyFont="1" applyFill="1" applyBorder="1" applyAlignment="1" applyProtection="1">
      <alignment horizontal="center" vertical="center"/>
      <protection/>
    </xf>
    <xf numFmtId="0" fontId="107" fillId="33" borderId="62" xfId="0" applyFont="1" applyFill="1" applyBorder="1" applyAlignment="1" applyProtection="1">
      <alignment horizontal="center" vertical="center"/>
      <protection/>
    </xf>
    <xf numFmtId="0" fontId="107" fillId="33" borderId="213" xfId="0" applyFont="1" applyFill="1" applyBorder="1" applyAlignment="1" applyProtection="1">
      <alignment horizontal="center" vertical="center"/>
      <protection/>
    </xf>
    <xf numFmtId="0" fontId="3" fillId="37" borderId="231" xfId="0" applyFont="1" applyFill="1" applyBorder="1" applyAlignment="1" applyProtection="1">
      <alignment horizontal="center" vertical="center" wrapText="1"/>
      <protection locked="0"/>
    </xf>
    <xf numFmtId="0" fontId="99" fillId="36" borderId="125" xfId="0" applyFont="1" applyFill="1" applyBorder="1" applyAlignment="1">
      <alignment horizontal="center" vertical="center" textRotation="90" wrapText="1"/>
    </xf>
    <xf numFmtId="0" fontId="99" fillId="36" borderId="122" xfId="0" applyFont="1" applyFill="1" applyBorder="1" applyAlignment="1">
      <alignment horizontal="center" vertical="center" textRotation="90" wrapText="1"/>
    </xf>
    <xf numFmtId="0" fontId="98" fillId="35" borderId="82" xfId="0" applyFont="1" applyFill="1" applyBorder="1" applyAlignment="1">
      <alignment vertical="center" wrapText="1"/>
    </xf>
    <xf numFmtId="0" fontId="98" fillId="35" borderId="238" xfId="0" applyFont="1" applyFill="1" applyBorder="1" applyAlignment="1">
      <alignment vertical="center" wrapText="1"/>
    </xf>
    <xf numFmtId="0" fontId="98" fillId="35" borderId="47" xfId="0" applyFont="1" applyFill="1" applyBorder="1" applyAlignment="1">
      <alignment horizontal="left" vertical="center" wrapText="1"/>
    </xf>
    <xf numFmtId="0" fontId="98" fillId="34" borderId="82" xfId="0" applyFont="1" applyFill="1" applyBorder="1" applyAlignment="1">
      <alignment horizontal="left" vertical="center" wrapText="1"/>
    </xf>
    <xf numFmtId="0" fontId="98" fillId="34" borderId="238" xfId="0" applyFont="1" applyFill="1" applyBorder="1" applyAlignment="1">
      <alignment horizontal="left" vertical="center" wrapText="1"/>
    </xf>
    <xf numFmtId="0" fontId="98" fillId="35" borderId="37" xfId="0" applyFont="1" applyFill="1" applyBorder="1" applyAlignment="1">
      <alignment horizontal="left" vertical="center" wrapText="1"/>
    </xf>
    <xf numFmtId="0" fontId="98" fillId="35" borderId="43" xfId="0" applyFont="1" applyFill="1" applyBorder="1" applyAlignment="1">
      <alignment horizontal="left" vertical="center" wrapText="1"/>
    </xf>
    <xf numFmtId="0" fontId="99" fillId="33" borderId="103" xfId="0" applyFont="1" applyFill="1" applyBorder="1" applyAlignment="1">
      <alignment horizontal="center" vertical="center" textRotation="90" wrapText="1"/>
    </xf>
    <xf numFmtId="0" fontId="99" fillId="33" borderId="94" xfId="0" applyFont="1" applyFill="1" applyBorder="1" applyAlignment="1">
      <alignment horizontal="center" vertical="center" textRotation="90" wrapText="1"/>
    </xf>
    <xf numFmtId="0" fontId="99" fillId="33" borderId="106" xfId="0" applyFont="1" applyFill="1" applyBorder="1" applyAlignment="1">
      <alignment horizontal="center" vertical="center" textRotation="90" wrapText="1"/>
    </xf>
    <xf numFmtId="0" fontId="5" fillId="34" borderId="52" xfId="0" applyFont="1" applyFill="1" applyBorder="1" applyAlignment="1">
      <alignment horizontal="left" vertical="center" wrapText="1"/>
    </xf>
    <xf numFmtId="0" fontId="5" fillId="34" borderId="48" xfId="0" applyFont="1" applyFill="1" applyBorder="1" applyAlignment="1">
      <alignment horizontal="left" vertical="center" wrapText="1"/>
    </xf>
    <xf numFmtId="0" fontId="98" fillId="34" borderId="91" xfId="0" applyFont="1" applyFill="1" applyBorder="1" applyAlignment="1">
      <alignment horizontal="left" vertical="center" wrapText="1"/>
    </xf>
    <xf numFmtId="0" fontId="98" fillId="34" borderId="39" xfId="0" applyFont="1" applyFill="1" applyBorder="1" applyAlignment="1">
      <alignment horizontal="left" vertical="center" wrapText="1"/>
    </xf>
    <xf numFmtId="0" fontId="98" fillId="34" borderId="224" xfId="0" applyFont="1" applyFill="1" applyBorder="1" applyAlignment="1">
      <alignment horizontal="left" vertical="center" wrapText="1"/>
    </xf>
    <xf numFmtId="0" fontId="98" fillId="34" borderId="52" xfId="0" applyFont="1" applyFill="1" applyBorder="1" applyAlignment="1">
      <alignment horizontal="left" vertical="center" wrapText="1"/>
    </xf>
    <xf numFmtId="0" fontId="98" fillId="34" borderId="48" xfId="0" applyFont="1" applyFill="1" applyBorder="1" applyAlignment="1">
      <alignment horizontal="left" vertical="center" wrapText="1"/>
    </xf>
    <xf numFmtId="0" fontId="98" fillId="35" borderId="49" xfId="0" applyFont="1" applyFill="1" applyBorder="1" applyAlignment="1">
      <alignment horizontal="left" vertical="center" wrapText="1"/>
    </xf>
    <xf numFmtId="0" fontId="98" fillId="35" borderId="41" xfId="0" applyFont="1" applyFill="1" applyBorder="1" applyAlignment="1">
      <alignment horizontal="left" vertical="center" wrapText="1"/>
    </xf>
    <xf numFmtId="0" fontId="5" fillId="35" borderId="36" xfId="0" applyFont="1" applyFill="1" applyBorder="1" applyAlignment="1">
      <alignment horizontal="left" vertical="center" wrapText="1"/>
    </xf>
    <xf numFmtId="0" fontId="23" fillId="36" borderId="92" xfId="0" applyFont="1" applyFill="1" applyBorder="1" applyAlignment="1">
      <alignment horizontal="center" vertical="center" wrapText="1"/>
    </xf>
    <xf numFmtId="0" fontId="23" fillId="36" borderId="93" xfId="0" applyFont="1" applyFill="1" applyBorder="1" applyAlignment="1">
      <alignment horizontal="center" vertical="center" wrapText="1"/>
    </xf>
    <xf numFmtId="0" fontId="5" fillId="35" borderId="37" xfId="0" applyFont="1" applyFill="1" applyBorder="1" applyAlignment="1">
      <alignment vertical="center" wrapText="1"/>
    </xf>
    <xf numFmtId="0" fontId="5" fillId="35" borderId="43" xfId="0" applyFont="1" applyFill="1" applyBorder="1" applyAlignment="1">
      <alignment vertical="center" wrapText="1"/>
    </xf>
    <xf numFmtId="0" fontId="98" fillId="34" borderId="91" xfId="0" applyFont="1" applyFill="1" applyBorder="1" applyAlignment="1">
      <alignment vertical="center" wrapText="1"/>
    </xf>
    <xf numFmtId="0" fontId="98" fillId="34" borderId="36" xfId="0" applyFont="1" applyFill="1" applyBorder="1" applyAlignment="1">
      <alignment vertical="center" wrapText="1"/>
    </xf>
    <xf numFmtId="0" fontId="98" fillId="34" borderId="41" xfId="0" applyFont="1" applyFill="1" applyBorder="1" applyAlignment="1">
      <alignment horizontal="left" vertical="center" wrapText="1"/>
    </xf>
    <xf numFmtId="0" fontId="5" fillId="34" borderId="236" xfId="0" applyFont="1" applyFill="1" applyBorder="1" applyAlignment="1">
      <alignment horizontal="left" vertical="center" wrapText="1"/>
    </xf>
    <xf numFmtId="0" fontId="101" fillId="0" borderId="237" xfId="0" applyFont="1" applyBorder="1" applyAlignment="1">
      <alignment/>
    </xf>
    <xf numFmtId="0" fontId="12" fillId="33" borderId="92" xfId="0" applyFont="1" applyFill="1" applyBorder="1" applyAlignment="1">
      <alignment horizontal="center" vertical="center" wrapText="1"/>
    </xf>
    <xf numFmtId="0" fontId="12" fillId="33" borderId="134"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25" fillId="36" borderId="92" xfId="0" applyFont="1" applyFill="1" applyBorder="1" applyAlignment="1">
      <alignment horizontal="center" vertical="center" wrapText="1"/>
    </xf>
    <xf numFmtId="0" fontId="25" fillId="36" borderId="134" xfId="0" applyFont="1" applyFill="1" applyBorder="1" applyAlignment="1">
      <alignment horizontal="center" vertical="center" wrapText="1"/>
    </xf>
    <xf numFmtId="0" fontId="25" fillId="36" borderId="93" xfId="0" applyFont="1" applyFill="1" applyBorder="1" applyAlignment="1">
      <alignment horizontal="center" vertical="center" wrapText="1"/>
    </xf>
    <xf numFmtId="0" fontId="19" fillId="33" borderId="50" xfId="0" applyFont="1" applyFill="1" applyBorder="1" applyAlignment="1">
      <alignment horizontal="center" vertical="center" wrapText="1"/>
    </xf>
    <xf numFmtId="0" fontId="19" fillId="33" borderId="84"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27" fillId="37" borderId="20" xfId="48" applyFont="1" applyFill="1" applyBorder="1" applyAlignment="1" applyProtection="1">
      <alignment horizontal="center" vertical="center" wrapText="1"/>
      <protection locked="0"/>
    </xf>
    <xf numFmtId="0" fontId="98" fillId="35" borderId="233" xfId="0" applyFont="1" applyFill="1" applyBorder="1" applyAlignment="1">
      <alignment horizontal="left" vertical="center" wrapText="1"/>
    </xf>
    <xf numFmtId="0" fontId="98" fillId="34" borderId="233" xfId="0" applyFont="1" applyFill="1" applyBorder="1" applyAlignment="1">
      <alignment horizontal="left" vertical="center" wrapText="1"/>
    </xf>
    <xf numFmtId="0" fontId="98" fillId="34" borderId="232" xfId="0" applyFont="1" applyFill="1" applyBorder="1" applyAlignment="1">
      <alignment horizontal="left" vertical="center" wrapText="1"/>
    </xf>
    <xf numFmtId="0" fontId="117" fillId="34" borderId="232" xfId="0" applyFont="1" applyFill="1" applyBorder="1" applyAlignment="1">
      <alignment horizontal="left" vertical="center" wrapText="1"/>
    </xf>
    <xf numFmtId="0" fontId="98" fillId="34" borderId="227" xfId="0" applyFont="1" applyFill="1" applyBorder="1" applyAlignment="1">
      <alignment horizontal="left" vertical="center" wrapText="1"/>
    </xf>
    <xf numFmtId="0" fontId="98" fillId="35" borderId="227" xfId="0" applyFont="1" applyFill="1" applyBorder="1" applyAlignment="1">
      <alignment vertical="center" wrapText="1"/>
    </xf>
    <xf numFmtId="0" fontId="99" fillId="33" borderId="125" xfId="0" applyFont="1" applyFill="1" applyBorder="1" applyAlignment="1">
      <alignment horizontal="center" vertical="center" textRotation="90" wrapText="1"/>
    </xf>
    <xf numFmtId="0" fontId="99" fillId="33" borderId="122" xfId="0" applyFont="1" applyFill="1" applyBorder="1" applyAlignment="1">
      <alignment horizontal="center" vertical="center" textRotation="90" wrapText="1"/>
    </xf>
    <xf numFmtId="0" fontId="98" fillId="35" borderId="232" xfId="0" applyFont="1" applyFill="1" applyBorder="1" applyAlignment="1">
      <alignment horizontal="left" vertical="center" wrapText="1"/>
    </xf>
    <xf numFmtId="0" fontId="98" fillId="35" borderId="145" xfId="0" applyFont="1" applyFill="1" applyBorder="1" applyAlignment="1">
      <alignment horizontal="left" vertical="center" wrapText="1"/>
    </xf>
    <xf numFmtId="0" fontId="98" fillId="35" borderId="239" xfId="0" applyFont="1" applyFill="1" applyBorder="1" applyAlignment="1">
      <alignment horizontal="left" vertical="center" wrapText="1"/>
    </xf>
    <xf numFmtId="0" fontId="98" fillId="34" borderId="232" xfId="0" applyFont="1" applyFill="1" applyBorder="1" applyAlignment="1">
      <alignment vertical="center" wrapText="1"/>
    </xf>
    <xf numFmtId="0" fontId="98" fillId="34" borderId="37" xfId="0" applyFont="1" applyFill="1" applyBorder="1" applyAlignment="1">
      <alignment horizontal="left" vertical="center" wrapText="1"/>
    </xf>
    <xf numFmtId="0" fontId="98" fillId="34" borderId="98" xfId="0" applyFont="1" applyFill="1" applyBorder="1" applyAlignment="1">
      <alignment horizontal="left" vertical="center" wrapText="1"/>
    </xf>
    <xf numFmtId="0" fontId="98" fillId="35" borderId="231" xfId="0" applyFont="1" applyFill="1" applyBorder="1" applyAlignment="1">
      <alignment horizontal="left" vertical="center" wrapText="1"/>
    </xf>
    <xf numFmtId="0" fontId="101" fillId="36" borderId="92" xfId="0" applyFont="1" applyFill="1" applyBorder="1" applyAlignment="1">
      <alignment horizontal="center" vertical="center" wrapText="1"/>
    </xf>
    <xf numFmtId="0" fontId="101" fillId="36" borderId="134" xfId="0" applyFont="1" applyFill="1" applyBorder="1" applyAlignment="1">
      <alignment horizontal="center" vertical="center" wrapText="1"/>
    </xf>
    <xf numFmtId="0" fontId="101" fillId="36" borderId="93" xfId="0" applyFont="1" applyFill="1" applyBorder="1" applyAlignment="1">
      <alignment horizontal="center" vertical="center" wrapText="1"/>
    </xf>
    <xf numFmtId="0" fontId="5" fillId="38" borderId="152" xfId="0" applyFont="1" applyFill="1" applyBorder="1" applyAlignment="1" applyProtection="1">
      <alignment horizontal="center" vertical="center" wrapText="1"/>
      <protection locked="0"/>
    </xf>
    <xf numFmtId="0" fontId="5" fillId="38" borderId="139" xfId="0" applyFont="1" applyFill="1" applyBorder="1" applyAlignment="1" applyProtection="1">
      <alignment horizontal="center" vertical="center" wrapText="1"/>
      <protection locked="0"/>
    </xf>
    <xf numFmtId="0" fontId="5" fillId="38" borderId="142" xfId="0" applyFont="1" applyFill="1" applyBorder="1" applyAlignment="1" applyProtection="1">
      <alignment horizontal="center" vertical="center" wrapText="1"/>
      <protection locked="0"/>
    </xf>
    <xf numFmtId="0" fontId="101" fillId="33" borderId="164" xfId="0" applyFont="1" applyFill="1" applyBorder="1" applyAlignment="1">
      <alignment horizontal="center" vertical="center" wrapText="1"/>
    </xf>
    <xf numFmtId="0" fontId="101" fillId="33" borderId="130" xfId="0" applyFont="1" applyFill="1" applyBorder="1" applyAlignment="1">
      <alignment horizontal="center" vertical="center" wrapText="1"/>
    </xf>
    <xf numFmtId="0" fontId="3" fillId="37" borderId="103" xfId="0" applyFont="1" applyFill="1" applyBorder="1" applyAlignment="1" applyProtection="1">
      <alignment horizontal="center" vertical="center" wrapText="1"/>
      <protection locked="0"/>
    </xf>
    <xf numFmtId="0" fontId="3" fillId="37" borderId="12" xfId="0" applyFont="1" applyFill="1" applyBorder="1" applyAlignment="1" applyProtection="1">
      <alignment horizontal="center" vertical="center" wrapText="1"/>
      <protection locked="0"/>
    </xf>
    <xf numFmtId="0" fontId="3" fillId="37" borderId="240" xfId="0" applyFont="1" applyFill="1" applyBorder="1" applyAlignment="1" applyProtection="1">
      <alignment horizontal="center" vertical="center" wrapText="1"/>
      <protection locked="0"/>
    </xf>
    <xf numFmtId="0" fontId="3" fillId="37" borderId="241" xfId="0" applyFont="1" applyFill="1" applyBorder="1" applyAlignment="1" applyProtection="1">
      <alignment horizontal="center" vertical="center" wrapText="1"/>
      <protection locked="0"/>
    </xf>
    <xf numFmtId="0" fontId="12" fillId="37" borderId="29" xfId="0" applyFont="1" applyFill="1" applyBorder="1" applyAlignment="1" applyProtection="1">
      <alignment horizontal="center" vertical="center" wrapText="1"/>
      <protection locked="0"/>
    </xf>
    <xf numFmtId="0" fontId="12" fillId="37" borderId="35" xfId="0" applyFont="1" applyFill="1" applyBorder="1" applyAlignment="1" applyProtection="1">
      <alignment horizontal="center" vertical="center" wrapText="1"/>
      <protection locked="0"/>
    </xf>
    <xf numFmtId="0" fontId="12" fillId="37" borderId="46" xfId="0" applyFont="1" applyFill="1" applyBorder="1" applyAlignment="1" applyProtection="1">
      <alignment horizontal="center" vertical="center" wrapText="1"/>
      <protection locked="0"/>
    </xf>
    <xf numFmtId="0" fontId="12" fillId="33" borderId="2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00" fillId="37" borderId="242" xfId="0" applyFont="1" applyFill="1" applyBorder="1" applyAlignment="1" applyProtection="1">
      <alignment horizontal="center" vertical="center" wrapText="1"/>
      <protection locked="0"/>
    </xf>
    <xf numFmtId="0" fontId="96" fillId="33" borderId="90" xfId="0" applyFont="1" applyFill="1" applyBorder="1" applyAlignment="1">
      <alignment horizontal="center" vertical="center" wrapText="1"/>
    </xf>
    <xf numFmtId="0" fontId="96" fillId="33" borderId="243" xfId="0" applyFont="1" applyFill="1" applyBorder="1" applyAlignment="1">
      <alignment horizontal="center" vertical="center" wrapText="1"/>
    </xf>
    <xf numFmtId="0" fontId="95" fillId="33" borderId="244" xfId="0" applyFont="1" applyFill="1" applyBorder="1" applyAlignment="1">
      <alignment horizontal="center" vertical="center" wrapText="1"/>
    </xf>
    <xf numFmtId="0" fontId="95" fillId="33" borderId="0" xfId="0" applyFont="1" applyFill="1" applyBorder="1" applyAlignment="1">
      <alignment horizontal="center" vertical="center" wrapText="1"/>
    </xf>
    <xf numFmtId="0" fontId="98" fillId="35" borderId="52" xfId="0" applyFont="1" applyFill="1" applyBorder="1" applyAlignment="1">
      <alignment horizontal="left" vertical="center" wrapText="1"/>
    </xf>
    <xf numFmtId="0" fontId="98" fillId="35" borderId="226" xfId="0" applyFont="1" applyFill="1" applyBorder="1" applyAlignment="1">
      <alignment horizontal="left" vertical="center" wrapText="1"/>
    </xf>
    <xf numFmtId="0" fontId="98" fillId="34" borderId="226" xfId="0" applyFont="1" applyFill="1" applyBorder="1" applyAlignment="1">
      <alignment horizontal="left" vertical="center" wrapText="1"/>
    </xf>
    <xf numFmtId="0" fontId="98" fillId="35" borderId="245" xfId="0" applyFont="1" applyFill="1" applyBorder="1" applyAlignment="1">
      <alignment horizontal="left" vertical="center" wrapText="1"/>
    </xf>
    <xf numFmtId="0" fontId="98" fillId="35" borderId="246" xfId="0" applyFont="1" applyFill="1" applyBorder="1" applyAlignment="1">
      <alignment horizontal="left" vertical="center" wrapText="1"/>
    </xf>
    <xf numFmtId="0" fontId="98" fillId="35" borderId="85" xfId="0" applyFont="1" applyFill="1" applyBorder="1" applyAlignment="1">
      <alignment horizontal="left" vertical="center" wrapText="1"/>
    </xf>
    <xf numFmtId="0" fontId="101" fillId="35" borderId="90" xfId="0" applyFont="1" applyFill="1" applyBorder="1" applyAlignment="1">
      <alignment horizontal="left"/>
    </xf>
    <xf numFmtId="0" fontId="101" fillId="35" borderId="21" xfId="0" applyFont="1" applyFill="1" applyBorder="1" applyAlignment="1">
      <alignment horizontal="left"/>
    </xf>
    <xf numFmtId="0" fontId="98" fillId="34" borderId="236" xfId="0" applyFont="1" applyFill="1" applyBorder="1" applyAlignment="1">
      <alignment horizontal="left" vertical="center" wrapText="1"/>
    </xf>
    <xf numFmtId="0" fontId="98" fillId="34" borderId="43" xfId="0" applyFont="1" applyFill="1" applyBorder="1" applyAlignment="1">
      <alignment horizontal="left" vertical="center" wrapText="1"/>
    </xf>
    <xf numFmtId="0" fontId="104" fillId="34" borderId="19" xfId="0" applyFont="1" applyFill="1" applyBorder="1" applyAlignment="1">
      <alignment horizontal="left" vertical="center" wrapText="1"/>
    </xf>
    <xf numFmtId="0" fontId="104" fillId="34" borderId="90" xfId="0" applyFont="1" applyFill="1" applyBorder="1" applyAlignment="1">
      <alignment horizontal="left" vertical="center" wrapText="1"/>
    </xf>
    <xf numFmtId="0" fontId="104" fillId="34" borderId="21" xfId="0" applyFont="1" applyFill="1" applyBorder="1" applyAlignment="1">
      <alignment horizontal="left" vertical="center" wrapText="1"/>
    </xf>
    <xf numFmtId="0" fontId="98" fillId="35" borderId="236" xfId="0" applyFont="1" applyFill="1" applyBorder="1" applyAlignment="1">
      <alignment horizontal="left" vertical="center" wrapText="1"/>
    </xf>
    <xf numFmtId="0" fontId="95" fillId="36" borderId="20" xfId="0" applyFont="1" applyFill="1" applyBorder="1" applyAlignment="1">
      <alignment horizontal="left" vertical="center" wrapText="1"/>
    </xf>
    <xf numFmtId="0" fontId="95" fillId="36" borderId="231" xfId="0" applyFont="1" applyFill="1" applyBorder="1" applyAlignment="1">
      <alignment horizontal="left" vertical="center" wrapText="1"/>
    </xf>
    <xf numFmtId="0" fontId="118" fillId="33" borderId="20" xfId="0" applyFont="1" applyFill="1" applyBorder="1" applyAlignment="1">
      <alignment horizontal="left" vertical="center" wrapText="1"/>
    </xf>
    <xf numFmtId="0" fontId="118" fillId="33" borderId="231" xfId="0" applyFont="1" applyFill="1" applyBorder="1" applyAlignment="1">
      <alignment horizontal="left" vertical="center" wrapText="1"/>
    </xf>
    <xf numFmtId="0" fontId="98" fillId="35" borderId="31" xfId="0" applyFont="1" applyFill="1" applyBorder="1" applyAlignment="1">
      <alignment horizontal="left" vertical="center" wrapText="1"/>
    </xf>
    <xf numFmtId="0" fontId="97" fillId="33" borderId="53" xfId="0" applyFont="1" applyFill="1" applyBorder="1" applyAlignment="1">
      <alignment horizontal="center" vertical="top" wrapText="1"/>
    </xf>
    <xf numFmtId="0" fontId="97" fillId="33" borderId="231" xfId="0" applyFont="1" applyFill="1" applyBorder="1" applyAlignment="1">
      <alignment horizontal="center" vertical="top" wrapText="1"/>
    </xf>
    <xf numFmtId="0" fontId="95" fillId="36" borderId="146" xfId="0" applyFont="1" applyFill="1" applyBorder="1" applyAlignment="1">
      <alignment horizontal="center" vertical="center" wrapText="1"/>
    </xf>
    <xf numFmtId="0" fontId="95" fillId="36" borderId="53" xfId="0" applyFont="1" applyFill="1" applyBorder="1" applyAlignment="1">
      <alignment horizontal="center" vertical="center" wrapText="1"/>
    </xf>
    <xf numFmtId="0" fontId="95" fillId="36" borderId="231" xfId="0" applyFont="1" applyFill="1" applyBorder="1" applyAlignment="1">
      <alignment horizontal="center" vertical="center" wrapText="1"/>
    </xf>
    <xf numFmtId="0" fontId="5" fillId="34" borderId="90"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95" fillId="36" borderId="237" xfId="0" applyFont="1" applyFill="1" applyBorder="1" applyAlignment="1">
      <alignment horizontal="left" vertical="center" wrapText="1"/>
    </xf>
    <xf numFmtId="0" fontId="98" fillId="35" borderId="247" xfId="0" applyFont="1" applyFill="1" applyBorder="1" applyAlignment="1">
      <alignment horizontal="left" vertical="center" wrapText="1"/>
    </xf>
    <xf numFmtId="0" fontId="114" fillId="33" borderId="248" xfId="0" applyFont="1" applyFill="1" applyBorder="1" applyAlignment="1" applyProtection="1">
      <alignment horizontal="center" vertical="top" wrapText="1"/>
      <protection/>
    </xf>
    <xf numFmtId="0" fontId="114" fillId="33" borderId="249" xfId="0" applyFont="1" applyFill="1" applyBorder="1" applyAlignment="1" applyProtection="1">
      <alignment horizontal="center" vertical="top" wrapText="1"/>
      <protection/>
    </xf>
    <xf numFmtId="0" fontId="5" fillId="35" borderId="31" xfId="0" applyFont="1" applyFill="1" applyBorder="1" applyAlignment="1">
      <alignment horizontal="left" vertical="center" wrapText="1"/>
    </xf>
    <xf numFmtId="0" fontId="3" fillId="37" borderId="250" xfId="0" applyFont="1" applyFill="1" applyBorder="1" applyAlignment="1" applyProtection="1">
      <alignment horizontal="center" vertical="center" wrapText="1"/>
      <protection locked="0"/>
    </xf>
    <xf numFmtId="0" fontId="12" fillId="36" borderId="91" xfId="0" applyFont="1" applyFill="1" applyBorder="1" applyAlignment="1">
      <alignment horizontal="center" vertical="center" wrapText="1"/>
    </xf>
    <xf numFmtId="0" fontId="12" fillId="36" borderId="37" xfId="0" applyFont="1" applyFill="1" applyBorder="1" applyAlignment="1">
      <alignment horizontal="center" vertical="center" wrapText="1"/>
    </xf>
    <xf numFmtId="0" fontId="12" fillId="36" borderId="52" xfId="0" applyFont="1" applyFill="1" applyBorder="1" applyAlignment="1">
      <alignment horizontal="center" vertical="center" wrapText="1"/>
    </xf>
    <xf numFmtId="0" fontId="96" fillId="33" borderId="19" xfId="0" applyFont="1" applyFill="1" applyBorder="1" applyAlignment="1">
      <alignment horizontal="center" vertical="center" wrapText="1"/>
    </xf>
    <xf numFmtId="0" fontId="96" fillId="33" borderId="21" xfId="0" applyFont="1" applyFill="1" applyBorder="1" applyAlignment="1">
      <alignment horizontal="center" vertical="center" wrapText="1"/>
    </xf>
    <xf numFmtId="0" fontId="114" fillId="33" borderId="251" xfId="0" applyFont="1" applyFill="1" applyBorder="1" applyAlignment="1" applyProtection="1">
      <alignment horizontal="center" vertical="top" wrapText="1"/>
      <protection/>
    </xf>
    <xf numFmtId="0" fontId="28" fillId="36" borderId="20" xfId="0" applyFont="1" applyFill="1" applyBorder="1" applyAlignment="1">
      <alignment horizontal="left" vertical="center" wrapText="1"/>
    </xf>
    <xf numFmtId="0" fontId="29" fillId="36" borderId="20" xfId="0" applyFont="1" applyFill="1" applyBorder="1" applyAlignment="1">
      <alignment horizontal="left" vertical="center" wrapText="1"/>
    </xf>
    <xf numFmtId="0" fontId="100" fillId="33" borderId="252" xfId="0" applyFont="1" applyFill="1" applyBorder="1" applyAlignment="1">
      <alignment horizontal="center" vertical="center" wrapText="1"/>
    </xf>
    <xf numFmtId="0" fontId="100" fillId="33" borderId="253" xfId="0" applyFont="1" applyFill="1" applyBorder="1" applyAlignment="1">
      <alignment horizontal="center" vertical="center" wrapText="1"/>
    </xf>
    <xf numFmtId="0" fontId="120" fillId="33" borderId="150" xfId="0" applyFont="1" applyFill="1" applyBorder="1" applyAlignment="1">
      <alignment horizontal="center" vertical="center"/>
    </xf>
    <xf numFmtId="0" fontId="120" fillId="33" borderId="56" xfId="0" applyFont="1" applyFill="1" applyBorder="1" applyAlignment="1">
      <alignment horizontal="center" vertical="center"/>
    </xf>
    <xf numFmtId="0" fontId="120" fillId="33" borderId="199" xfId="0" applyFont="1" applyFill="1" applyBorder="1" applyAlignment="1">
      <alignment horizontal="center"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695325</xdr:colOff>
      <xdr:row>57</xdr:row>
      <xdr:rowOff>247650</xdr:rowOff>
    </xdr:from>
    <xdr:to>
      <xdr:col>9</xdr:col>
      <xdr:colOff>1057275</xdr:colOff>
      <xdr:row>57</xdr:row>
      <xdr:rowOff>590550</xdr:rowOff>
    </xdr:to>
    <xdr:sp>
      <xdr:nvSpPr>
        <xdr:cNvPr id="1" name="Plus 15"/>
        <xdr:cNvSpPr>
          <a:spLocks/>
        </xdr:cNvSpPr>
      </xdr:nvSpPr>
      <xdr:spPr>
        <a:xfrm>
          <a:off x="21469350" y="52654200"/>
          <a:ext cx="361950" cy="352425"/>
        </a:xfrm>
        <a:custGeom>
          <a:pathLst>
            <a:path h="352500" w="377195">
              <a:moveTo>
                <a:pt x="49997" y="134796"/>
              </a:moveTo>
              <a:lnTo>
                <a:pt x="147143" y="134796"/>
              </a:lnTo>
              <a:lnTo>
                <a:pt x="147143" y="46724"/>
              </a:lnTo>
              <a:lnTo>
                <a:pt x="230052" y="46724"/>
              </a:lnTo>
              <a:lnTo>
                <a:pt x="230052" y="134796"/>
              </a:lnTo>
              <a:lnTo>
                <a:pt x="327198" y="134796"/>
              </a:lnTo>
              <a:lnTo>
                <a:pt x="327198" y="217704"/>
              </a:lnTo>
              <a:lnTo>
                <a:pt x="230052" y="217704"/>
              </a:lnTo>
              <a:lnTo>
                <a:pt x="230052" y="305776"/>
              </a:lnTo>
              <a:lnTo>
                <a:pt x="147143" y="305776"/>
              </a:lnTo>
              <a:lnTo>
                <a:pt x="147143" y="217704"/>
              </a:lnTo>
              <a:lnTo>
                <a:pt x="49997"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885825</xdr:colOff>
      <xdr:row>59</xdr:row>
      <xdr:rowOff>219075</xdr:rowOff>
    </xdr:from>
    <xdr:to>
      <xdr:col>9</xdr:col>
      <xdr:colOff>1257300</xdr:colOff>
      <xdr:row>59</xdr:row>
      <xdr:rowOff>571500</xdr:rowOff>
    </xdr:to>
    <xdr:sp>
      <xdr:nvSpPr>
        <xdr:cNvPr id="2" name="Rad 16"/>
        <xdr:cNvSpPr>
          <a:spLocks/>
        </xdr:cNvSpPr>
      </xdr:nvSpPr>
      <xdr:spPr>
        <a:xfrm>
          <a:off x="21659850" y="54244875"/>
          <a:ext cx="371475" cy="352425"/>
        </a:xfrm>
        <a:custGeom>
          <a:pathLst>
            <a:path h="367660" w="385492">
              <a:moveTo>
                <a:pt x="0" y="183830"/>
              </a:moveTo>
              <a:close/>
              <a:moveTo>
                <a:pt x="0" y="183830"/>
              </a:move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1123950</xdr:colOff>
      <xdr:row>57</xdr:row>
      <xdr:rowOff>247650</xdr:rowOff>
    </xdr:from>
    <xdr:to>
      <xdr:col>9</xdr:col>
      <xdr:colOff>1495425</xdr:colOff>
      <xdr:row>57</xdr:row>
      <xdr:rowOff>590550</xdr:rowOff>
    </xdr:to>
    <xdr:sp>
      <xdr:nvSpPr>
        <xdr:cNvPr id="3" name="Plus 18"/>
        <xdr:cNvSpPr>
          <a:spLocks/>
        </xdr:cNvSpPr>
      </xdr:nvSpPr>
      <xdr:spPr>
        <a:xfrm>
          <a:off x="21897975" y="52654200"/>
          <a:ext cx="381000" cy="352425"/>
        </a:xfrm>
        <a:custGeom>
          <a:pathLst>
            <a:path h="352500" w="385474">
              <a:moveTo>
                <a:pt x="51095" y="134796"/>
              </a:moveTo>
              <a:lnTo>
                <a:pt x="151283" y="134796"/>
              </a:lnTo>
              <a:lnTo>
                <a:pt x="151283" y="46724"/>
              </a:lnTo>
              <a:lnTo>
                <a:pt x="234191" y="46724"/>
              </a:lnTo>
              <a:lnTo>
                <a:pt x="234191" y="134796"/>
              </a:lnTo>
              <a:lnTo>
                <a:pt x="334379" y="134796"/>
              </a:lnTo>
              <a:lnTo>
                <a:pt x="334379" y="217704"/>
              </a:lnTo>
              <a:lnTo>
                <a:pt x="234191" y="217704"/>
              </a:lnTo>
              <a:lnTo>
                <a:pt x="234191" y="305776"/>
              </a:lnTo>
              <a:lnTo>
                <a:pt x="151283" y="305776"/>
              </a:lnTo>
              <a:lnTo>
                <a:pt x="151283" y="217704"/>
              </a:lnTo>
              <a:lnTo>
                <a:pt x="51095"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695325</xdr:colOff>
      <xdr:row>61</xdr:row>
      <xdr:rowOff>314325</xdr:rowOff>
    </xdr:from>
    <xdr:to>
      <xdr:col>9</xdr:col>
      <xdr:colOff>1114425</xdr:colOff>
      <xdr:row>61</xdr:row>
      <xdr:rowOff>542925</xdr:rowOff>
    </xdr:to>
    <xdr:sp>
      <xdr:nvSpPr>
        <xdr:cNvPr id="4" name="Minus 19"/>
        <xdr:cNvSpPr>
          <a:spLocks/>
        </xdr:cNvSpPr>
      </xdr:nvSpPr>
      <xdr:spPr>
        <a:xfrm>
          <a:off x="21469350" y="55959375"/>
          <a:ext cx="419100" cy="228600"/>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1076325</xdr:colOff>
      <xdr:row>61</xdr:row>
      <xdr:rowOff>295275</xdr:rowOff>
    </xdr:from>
    <xdr:to>
      <xdr:col>9</xdr:col>
      <xdr:colOff>1476375</xdr:colOff>
      <xdr:row>61</xdr:row>
      <xdr:rowOff>552450</xdr:rowOff>
    </xdr:to>
    <xdr:sp>
      <xdr:nvSpPr>
        <xdr:cNvPr id="5" name="Minus 20"/>
        <xdr:cNvSpPr>
          <a:spLocks/>
        </xdr:cNvSpPr>
      </xdr:nvSpPr>
      <xdr:spPr>
        <a:xfrm flipV="1">
          <a:off x="21850350" y="55940325"/>
          <a:ext cx="400050" cy="257175"/>
        </a:xfrm>
        <a:custGeom>
          <a:pathLst>
            <a:path h="260764" w="413049">
              <a:moveTo>
                <a:pt x="54750" y="99716"/>
              </a:moveTo>
              <a:lnTo>
                <a:pt x="358299" y="99716"/>
              </a:lnTo>
              <a:lnTo>
                <a:pt x="358299" y="161048"/>
              </a:lnTo>
              <a:lnTo>
                <a:pt x="54750" y="161048"/>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885825</xdr:colOff>
      <xdr:row>58</xdr:row>
      <xdr:rowOff>209550</xdr:rowOff>
    </xdr:from>
    <xdr:to>
      <xdr:col>9</xdr:col>
      <xdr:colOff>1247775</xdr:colOff>
      <xdr:row>58</xdr:row>
      <xdr:rowOff>581025</xdr:rowOff>
    </xdr:to>
    <xdr:sp>
      <xdr:nvSpPr>
        <xdr:cNvPr id="6" name="Plus 21"/>
        <xdr:cNvSpPr>
          <a:spLocks/>
        </xdr:cNvSpPr>
      </xdr:nvSpPr>
      <xdr:spPr>
        <a:xfrm>
          <a:off x="21659850" y="53435250"/>
          <a:ext cx="371475" cy="371475"/>
        </a:xfrm>
        <a:custGeom>
          <a:pathLst>
            <a:path h="360000" w="384879">
              <a:moveTo>
                <a:pt x="51016" y="137664"/>
              </a:moveTo>
              <a:lnTo>
                <a:pt x="150103" y="137664"/>
              </a:lnTo>
              <a:lnTo>
                <a:pt x="150103" y="47718"/>
              </a:lnTo>
              <a:lnTo>
                <a:pt x="234776" y="47718"/>
              </a:lnTo>
              <a:lnTo>
                <a:pt x="234776" y="137664"/>
              </a:lnTo>
              <a:lnTo>
                <a:pt x="333863" y="137664"/>
              </a:lnTo>
              <a:lnTo>
                <a:pt x="333863" y="222336"/>
              </a:lnTo>
              <a:lnTo>
                <a:pt x="234776" y="222336"/>
              </a:lnTo>
              <a:lnTo>
                <a:pt x="234776" y="312282"/>
              </a:lnTo>
              <a:lnTo>
                <a:pt x="150103" y="312282"/>
              </a:lnTo>
              <a:lnTo>
                <a:pt x="150103" y="222336"/>
              </a:lnTo>
              <a:lnTo>
                <a:pt x="51016" y="222336"/>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885825</xdr:colOff>
      <xdr:row>60</xdr:row>
      <xdr:rowOff>304800</xdr:rowOff>
    </xdr:from>
    <xdr:to>
      <xdr:col>9</xdr:col>
      <xdr:colOff>1285875</xdr:colOff>
      <xdr:row>60</xdr:row>
      <xdr:rowOff>533400</xdr:rowOff>
    </xdr:to>
    <xdr:sp>
      <xdr:nvSpPr>
        <xdr:cNvPr id="7" name="Minus 8"/>
        <xdr:cNvSpPr>
          <a:spLocks/>
        </xdr:cNvSpPr>
      </xdr:nvSpPr>
      <xdr:spPr>
        <a:xfrm>
          <a:off x="21659850" y="55168800"/>
          <a:ext cx="390525" cy="228600"/>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44</xdr:row>
      <xdr:rowOff>228600</xdr:rowOff>
    </xdr:from>
    <xdr:to>
      <xdr:col>9</xdr:col>
      <xdr:colOff>1038225</xdr:colOff>
      <xdr:row>44</xdr:row>
      <xdr:rowOff>581025</xdr:rowOff>
    </xdr:to>
    <xdr:sp>
      <xdr:nvSpPr>
        <xdr:cNvPr id="1" name="Plus 11"/>
        <xdr:cNvSpPr>
          <a:spLocks/>
        </xdr:cNvSpPr>
      </xdr:nvSpPr>
      <xdr:spPr>
        <a:xfrm>
          <a:off x="21069300" y="38452425"/>
          <a:ext cx="371475" cy="352425"/>
        </a:xfrm>
        <a:custGeom>
          <a:pathLst>
            <a:path h="352500" w="377195">
              <a:moveTo>
                <a:pt x="49997" y="134796"/>
              </a:moveTo>
              <a:lnTo>
                <a:pt x="147143" y="134796"/>
              </a:lnTo>
              <a:lnTo>
                <a:pt x="147143" y="46724"/>
              </a:lnTo>
              <a:lnTo>
                <a:pt x="230052" y="46724"/>
              </a:lnTo>
              <a:lnTo>
                <a:pt x="230052" y="134796"/>
              </a:lnTo>
              <a:lnTo>
                <a:pt x="327198" y="134796"/>
              </a:lnTo>
              <a:lnTo>
                <a:pt x="327198" y="217704"/>
              </a:lnTo>
              <a:lnTo>
                <a:pt x="230052" y="217704"/>
              </a:lnTo>
              <a:lnTo>
                <a:pt x="230052" y="305776"/>
              </a:lnTo>
              <a:lnTo>
                <a:pt x="147143" y="305776"/>
              </a:lnTo>
              <a:lnTo>
                <a:pt x="147143" y="217704"/>
              </a:lnTo>
              <a:lnTo>
                <a:pt x="49997"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866775</xdr:colOff>
      <xdr:row>46</xdr:row>
      <xdr:rowOff>190500</xdr:rowOff>
    </xdr:from>
    <xdr:to>
      <xdr:col>9</xdr:col>
      <xdr:colOff>1247775</xdr:colOff>
      <xdr:row>46</xdr:row>
      <xdr:rowOff>561975</xdr:rowOff>
    </xdr:to>
    <xdr:sp>
      <xdr:nvSpPr>
        <xdr:cNvPr id="2" name="Rad 12"/>
        <xdr:cNvSpPr>
          <a:spLocks/>
        </xdr:cNvSpPr>
      </xdr:nvSpPr>
      <xdr:spPr>
        <a:xfrm>
          <a:off x="21269325" y="40052625"/>
          <a:ext cx="381000" cy="371475"/>
        </a:xfrm>
        <a:custGeom>
          <a:pathLst>
            <a:path h="367660" w="385492">
              <a:moveTo>
                <a:pt x="0" y="183830"/>
              </a:moveTo>
              <a:close/>
              <a:moveTo>
                <a:pt x="0" y="183830"/>
              </a:move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1104900</xdr:colOff>
      <xdr:row>44</xdr:row>
      <xdr:rowOff>228600</xdr:rowOff>
    </xdr:from>
    <xdr:to>
      <xdr:col>9</xdr:col>
      <xdr:colOff>1476375</xdr:colOff>
      <xdr:row>44</xdr:row>
      <xdr:rowOff>581025</xdr:rowOff>
    </xdr:to>
    <xdr:sp>
      <xdr:nvSpPr>
        <xdr:cNvPr id="3" name="Plus 15"/>
        <xdr:cNvSpPr>
          <a:spLocks/>
        </xdr:cNvSpPr>
      </xdr:nvSpPr>
      <xdr:spPr>
        <a:xfrm>
          <a:off x="21507450" y="38452425"/>
          <a:ext cx="371475" cy="352425"/>
        </a:xfrm>
        <a:custGeom>
          <a:pathLst>
            <a:path h="352500" w="385474">
              <a:moveTo>
                <a:pt x="51095" y="134796"/>
              </a:moveTo>
              <a:lnTo>
                <a:pt x="151283" y="134796"/>
              </a:lnTo>
              <a:lnTo>
                <a:pt x="151283" y="46724"/>
              </a:lnTo>
              <a:lnTo>
                <a:pt x="234191" y="46724"/>
              </a:lnTo>
              <a:lnTo>
                <a:pt x="234191" y="134796"/>
              </a:lnTo>
              <a:lnTo>
                <a:pt x="334379" y="134796"/>
              </a:lnTo>
              <a:lnTo>
                <a:pt x="334379" y="217704"/>
              </a:lnTo>
              <a:lnTo>
                <a:pt x="234191" y="217704"/>
              </a:lnTo>
              <a:lnTo>
                <a:pt x="234191" y="305776"/>
              </a:lnTo>
              <a:lnTo>
                <a:pt x="151283" y="305776"/>
              </a:lnTo>
              <a:lnTo>
                <a:pt x="151283" y="217704"/>
              </a:lnTo>
              <a:lnTo>
                <a:pt x="51095"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685800</xdr:colOff>
      <xdr:row>48</xdr:row>
      <xdr:rowOff>304800</xdr:rowOff>
    </xdr:from>
    <xdr:to>
      <xdr:col>9</xdr:col>
      <xdr:colOff>1095375</xdr:colOff>
      <xdr:row>48</xdr:row>
      <xdr:rowOff>523875</xdr:rowOff>
    </xdr:to>
    <xdr:sp>
      <xdr:nvSpPr>
        <xdr:cNvPr id="4" name="Minus 16"/>
        <xdr:cNvSpPr>
          <a:spLocks/>
        </xdr:cNvSpPr>
      </xdr:nvSpPr>
      <xdr:spPr>
        <a:xfrm>
          <a:off x="21088350" y="41805225"/>
          <a:ext cx="409575" cy="219075"/>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1057275</xdr:colOff>
      <xdr:row>48</xdr:row>
      <xdr:rowOff>285750</xdr:rowOff>
    </xdr:from>
    <xdr:to>
      <xdr:col>9</xdr:col>
      <xdr:colOff>1457325</xdr:colOff>
      <xdr:row>48</xdr:row>
      <xdr:rowOff>552450</xdr:rowOff>
    </xdr:to>
    <xdr:sp>
      <xdr:nvSpPr>
        <xdr:cNvPr id="5" name="Minus 19"/>
        <xdr:cNvSpPr>
          <a:spLocks/>
        </xdr:cNvSpPr>
      </xdr:nvSpPr>
      <xdr:spPr>
        <a:xfrm flipV="1">
          <a:off x="21459825" y="41786175"/>
          <a:ext cx="400050" cy="276225"/>
        </a:xfrm>
        <a:custGeom>
          <a:pathLst>
            <a:path h="260764" w="413049">
              <a:moveTo>
                <a:pt x="54750" y="99716"/>
              </a:moveTo>
              <a:lnTo>
                <a:pt x="358299" y="99716"/>
              </a:lnTo>
              <a:lnTo>
                <a:pt x="358299" y="161048"/>
              </a:lnTo>
              <a:lnTo>
                <a:pt x="54750" y="161048"/>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847725</xdr:colOff>
      <xdr:row>45</xdr:row>
      <xdr:rowOff>190500</xdr:rowOff>
    </xdr:from>
    <xdr:to>
      <xdr:col>9</xdr:col>
      <xdr:colOff>1228725</xdr:colOff>
      <xdr:row>45</xdr:row>
      <xdr:rowOff>561975</xdr:rowOff>
    </xdr:to>
    <xdr:sp>
      <xdr:nvSpPr>
        <xdr:cNvPr id="6" name="Plus 20"/>
        <xdr:cNvSpPr>
          <a:spLocks/>
        </xdr:cNvSpPr>
      </xdr:nvSpPr>
      <xdr:spPr>
        <a:xfrm>
          <a:off x="21250275" y="39233475"/>
          <a:ext cx="381000" cy="361950"/>
        </a:xfrm>
        <a:custGeom>
          <a:pathLst>
            <a:path h="360000" w="384879">
              <a:moveTo>
                <a:pt x="51016" y="137664"/>
              </a:moveTo>
              <a:lnTo>
                <a:pt x="150103" y="137664"/>
              </a:lnTo>
              <a:lnTo>
                <a:pt x="150103" y="47718"/>
              </a:lnTo>
              <a:lnTo>
                <a:pt x="234776" y="47718"/>
              </a:lnTo>
              <a:lnTo>
                <a:pt x="234776" y="137664"/>
              </a:lnTo>
              <a:lnTo>
                <a:pt x="333863" y="137664"/>
              </a:lnTo>
              <a:lnTo>
                <a:pt x="333863" y="222336"/>
              </a:lnTo>
              <a:lnTo>
                <a:pt x="234776" y="222336"/>
              </a:lnTo>
              <a:lnTo>
                <a:pt x="234776" y="312282"/>
              </a:lnTo>
              <a:lnTo>
                <a:pt x="150103" y="312282"/>
              </a:lnTo>
              <a:lnTo>
                <a:pt x="150103" y="222336"/>
              </a:lnTo>
              <a:lnTo>
                <a:pt x="51016" y="222336"/>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866775</xdr:colOff>
      <xdr:row>47</xdr:row>
      <xdr:rowOff>295275</xdr:rowOff>
    </xdr:from>
    <xdr:to>
      <xdr:col>9</xdr:col>
      <xdr:colOff>1276350</xdr:colOff>
      <xdr:row>47</xdr:row>
      <xdr:rowOff>523875</xdr:rowOff>
    </xdr:to>
    <xdr:sp>
      <xdr:nvSpPr>
        <xdr:cNvPr id="7" name="Minus 21"/>
        <xdr:cNvSpPr>
          <a:spLocks/>
        </xdr:cNvSpPr>
      </xdr:nvSpPr>
      <xdr:spPr>
        <a:xfrm>
          <a:off x="21269325" y="40976550"/>
          <a:ext cx="409575" cy="228600"/>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51</xdr:row>
      <xdr:rowOff>209550</xdr:rowOff>
    </xdr:from>
    <xdr:to>
      <xdr:col>9</xdr:col>
      <xdr:colOff>1047750</xdr:colOff>
      <xdr:row>51</xdr:row>
      <xdr:rowOff>561975</xdr:rowOff>
    </xdr:to>
    <xdr:sp>
      <xdr:nvSpPr>
        <xdr:cNvPr id="1" name="Plus 15"/>
        <xdr:cNvSpPr>
          <a:spLocks/>
        </xdr:cNvSpPr>
      </xdr:nvSpPr>
      <xdr:spPr>
        <a:xfrm>
          <a:off x="21612225" y="41490900"/>
          <a:ext cx="381000" cy="352425"/>
        </a:xfrm>
        <a:custGeom>
          <a:pathLst>
            <a:path h="352500" w="377195">
              <a:moveTo>
                <a:pt x="49997" y="134796"/>
              </a:moveTo>
              <a:lnTo>
                <a:pt x="147143" y="134796"/>
              </a:lnTo>
              <a:lnTo>
                <a:pt x="147143" y="46724"/>
              </a:lnTo>
              <a:lnTo>
                <a:pt x="230052" y="46724"/>
              </a:lnTo>
              <a:lnTo>
                <a:pt x="230052" y="134796"/>
              </a:lnTo>
              <a:lnTo>
                <a:pt x="327198" y="134796"/>
              </a:lnTo>
              <a:lnTo>
                <a:pt x="327198" y="217704"/>
              </a:lnTo>
              <a:lnTo>
                <a:pt x="230052" y="217704"/>
              </a:lnTo>
              <a:lnTo>
                <a:pt x="230052" y="305776"/>
              </a:lnTo>
              <a:lnTo>
                <a:pt x="147143" y="305776"/>
              </a:lnTo>
              <a:lnTo>
                <a:pt x="147143" y="217704"/>
              </a:lnTo>
              <a:lnTo>
                <a:pt x="49997"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857250</xdr:colOff>
      <xdr:row>53</xdr:row>
      <xdr:rowOff>238125</xdr:rowOff>
    </xdr:from>
    <xdr:to>
      <xdr:col>9</xdr:col>
      <xdr:colOff>1228725</xdr:colOff>
      <xdr:row>53</xdr:row>
      <xdr:rowOff>600075</xdr:rowOff>
    </xdr:to>
    <xdr:sp>
      <xdr:nvSpPr>
        <xdr:cNvPr id="2" name="Rad 16"/>
        <xdr:cNvSpPr>
          <a:spLocks/>
        </xdr:cNvSpPr>
      </xdr:nvSpPr>
      <xdr:spPr>
        <a:xfrm>
          <a:off x="21802725" y="43157775"/>
          <a:ext cx="371475" cy="371475"/>
        </a:xfrm>
        <a:custGeom>
          <a:pathLst>
            <a:path h="367660" w="385492">
              <a:moveTo>
                <a:pt x="0" y="183830"/>
              </a:moveTo>
              <a:close/>
              <a:moveTo>
                <a:pt x="0" y="183830"/>
              </a:move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1114425</xdr:colOff>
      <xdr:row>51</xdr:row>
      <xdr:rowOff>209550</xdr:rowOff>
    </xdr:from>
    <xdr:to>
      <xdr:col>9</xdr:col>
      <xdr:colOff>1485900</xdr:colOff>
      <xdr:row>51</xdr:row>
      <xdr:rowOff>561975</xdr:rowOff>
    </xdr:to>
    <xdr:sp>
      <xdr:nvSpPr>
        <xdr:cNvPr id="3" name="Plus 17"/>
        <xdr:cNvSpPr>
          <a:spLocks/>
        </xdr:cNvSpPr>
      </xdr:nvSpPr>
      <xdr:spPr>
        <a:xfrm>
          <a:off x="22059900" y="41490900"/>
          <a:ext cx="371475" cy="352425"/>
        </a:xfrm>
        <a:custGeom>
          <a:pathLst>
            <a:path h="352500" w="385474">
              <a:moveTo>
                <a:pt x="51095" y="134796"/>
              </a:moveTo>
              <a:lnTo>
                <a:pt x="151283" y="134796"/>
              </a:lnTo>
              <a:lnTo>
                <a:pt x="151283" y="46724"/>
              </a:lnTo>
              <a:lnTo>
                <a:pt x="234191" y="46724"/>
              </a:lnTo>
              <a:lnTo>
                <a:pt x="234191" y="134796"/>
              </a:lnTo>
              <a:lnTo>
                <a:pt x="334379" y="134796"/>
              </a:lnTo>
              <a:lnTo>
                <a:pt x="334379" y="217704"/>
              </a:lnTo>
              <a:lnTo>
                <a:pt x="234191" y="217704"/>
              </a:lnTo>
              <a:lnTo>
                <a:pt x="234191" y="305776"/>
              </a:lnTo>
              <a:lnTo>
                <a:pt x="151283" y="305776"/>
              </a:lnTo>
              <a:lnTo>
                <a:pt x="151283" y="217704"/>
              </a:lnTo>
              <a:lnTo>
                <a:pt x="51095"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695325</xdr:colOff>
      <xdr:row>55</xdr:row>
      <xdr:rowOff>333375</xdr:rowOff>
    </xdr:from>
    <xdr:to>
      <xdr:col>9</xdr:col>
      <xdr:colOff>1095375</xdr:colOff>
      <xdr:row>55</xdr:row>
      <xdr:rowOff>552450</xdr:rowOff>
    </xdr:to>
    <xdr:sp>
      <xdr:nvSpPr>
        <xdr:cNvPr id="4" name="Minus 18"/>
        <xdr:cNvSpPr>
          <a:spLocks/>
        </xdr:cNvSpPr>
      </xdr:nvSpPr>
      <xdr:spPr>
        <a:xfrm>
          <a:off x="21640800" y="44891325"/>
          <a:ext cx="400050" cy="219075"/>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1066800</xdr:colOff>
      <xdr:row>55</xdr:row>
      <xdr:rowOff>314325</xdr:rowOff>
    </xdr:from>
    <xdr:to>
      <xdr:col>9</xdr:col>
      <xdr:colOff>1466850</xdr:colOff>
      <xdr:row>55</xdr:row>
      <xdr:rowOff>561975</xdr:rowOff>
    </xdr:to>
    <xdr:sp>
      <xdr:nvSpPr>
        <xdr:cNvPr id="5" name="Minus 19"/>
        <xdr:cNvSpPr>
          <a:spLocks/>
        </xdr:cNvSpPr>
      </xdr:nvSpPr>
      <xdr:spPr>
        <a:xfrm flipV="1">
          <a:off x="22012275" y="44872275"/>
          <a:ext cx="400050" cy="257175"/>
        </a:xfrm>
        <a:custGeom>
          <a:pathLst>
            <a:path h="260764" w="413049">
              <a:moveTo>
                <a:pt x="54750" y="99716"/>
              </a:moveTo>
              <a:lnTo>
                <a:pt x="358299" y="99716"/>
              </a:lnTo>
              <a:lnTo>
                <a:pt x="358299" y="161048"/>
              </a:lnTo>
              <a:lnTo>
                <a:pt x="54750" y="161048"/>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847725</xdr:colOff>
      <xdr:row>52</xdr:row>
      <xdr:rowOff>180975</xdr:rowOff>
    </xdr:from>
    <xdr:to>
      <xdr:col>9</xdr:col>
      <xdr:colOff>1228725</xdr:colOff>
      <xdr:row>52</xdr:row>
      <xdr:rowOff>533400</xdr:rowOff>
    </xdr:to>
    <xdr:sp>
      <xdr:nvSpPr>
        <xdr:cNvPr id="6" name="Plus 20"/>
        <xdr:cNvSpPr>
          <a:spLocks/>
        </xdr:cNvSpPr>
      </xdr:nvSpPr>
      <xdr:spPr>
        <a:xfrm>
          <a:off x="21793200" y="42281475"/>
          <a:ext cx="381000" cy="352425"/>
        </a:xfrm>
        <a:custGeom>
          <a:pathLst>
            <a:path h="360000" w="377259">
              <a:moveTo>
                <a:pt x="50006" y="137664"/>
              </a:moveTo>
              <a:lnTo>
                <a:pt x="146293" y="137664"/>
              </a:lnTo>
              <a:lnTo>
                <a:pt x="146293" y="47718"/>
              </a:lnTo>
              <a:lnTo>
                <a:pt x="230966" y="47718"/>
              </a:lnTo>
              <a:lnTo>
                <a:pt x="230966" y="137664"/>
              </a:lnTo>
              <a:lnTo>
                <a:pt x="327253" y="137664"/>
              </a:lnTo>
              <a:lnTo>
                <a:pt x="327253" y="222336"/>
              </a:lnTo>
              <a:lnTo>
                <a:pt x="230966" y="222336"/>
              </a:lnTo>
              <a:lnTo>
                <a:pt x="230966" y="312282"/>
              </a:lnTo>
              <a:lnTo>
                <a:pt x="146293" y="312282"/>
              </a:lnTo>
              <a:lnTo>
                <a:pt x="146293" y="222336"/>
              </a:lnTo>
              <a:lnTo>
                <a:pt x="50006" y="222336"/>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885825</xdr:colOff>
      <xdr:row>54</xdr:row>
      <xdr:rowOff>304800</xdr:rowOff>
    </xdr:from>
    <xdr:to>
      <xdr:col>9</xdr:col>
      <xdr:colOff>1295400</xdr:colOff>
      <xdr:row>54</xdr:row>
      <xdr:rowOff>523875</xdr:rowOff>
    </xdr:to>
    <xdr:sp>
      <xdr:nvSpPr>
        <xdr:cNvPr id="7" name="Minus 21"/>
        <xdr:cNvSpPr>
          <a:spLocks/>
        </xdr:cNvSpPr>
      </xdr:nvSpPr>
      <xdr:spPr>
        <a:xfrm>
          <a:off x="21831300" y="44043600"/>
          <a:ext cx="409575" cy="219075"/>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55</xdr:row>
      <xdr:rowOff>238125</xdr:rowOff>
    </xdr:from>
    <xdr:to>
      <xdr:col>9</xdr:col>
      <xdr:colOff>1038225</xdr:colOff>
      <xdr:row>55</xdr:row>
      <xdr:rowOff>590550</xdr:rowOff>
    </xdr:to>
    <xdr:sp>
      <xdr:nvSpPr>
        <xdr:cNvPr id="1" name="Plus 15"/>
        <xdr:cNvSpPr>
          <a:spLocks/>
        </xdr:cNvSpPr>
      </xdr:nvSpPr>
      <xdr:spPr>
        <a:xfrm>
          <a:off x="21050250" y="51349275"/>
          <a:ext cx="361950" cy="352425"/>
        </a:xfrm>
        <a:custGeom>
          <a:pathLst>
            <a:path h="352500" w="377195">
              <a:moveTo>
                <a:pt x="49997" y="134796"/>
              </a:moveTo>
              <a:lnTo>
                <a:pt x="147143" y="134796"/>
              </a:lnTo>
              <a:lnTo>
                <a:pt x="147143" y="46724"/>
              </a:lnTo>
              <a:lnTo>
                <a:pt x="230052" y="46724"/>
              </a:lnTo>
              <a:lnTo>
                <a:pt x="230052" y="134796"/>
              </a:lnTo>
              <a:lnTo>
                <a:pt x="327198" y="134796"/>
              </a:lnTo>
              <a:lnTo>
                <a:pt x="327198" y="217704"/>
              </a:lnTo>
              <a:lnTo>
                <a:pt x="230052" y="217704"/>
              </a:lnTo>
              <a:lnTo>
                <a:pt x="230052" y="305776"/>
              </a:lnTo>
              <a:lnTo>
                <a:pt x="147143" y="305776"/>
              </a:lnTo>
              <a:lnTo>
                <a:pt x="147143" y="217704"/>
              </a:lnTo>
              <a:lnTo>
                <a:pt x="49997"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876300</xdr:colOff>
      <xdr:row>57</xdr:row>
      <xdr:rowOff>190500</xdr:rowOff>
    </xdr:from>
    <xdr:to>
      <xdr:col>9</xdr:col>
      <xdr:colOff>1257300</xdr:colOff>
      <xdr:row>57</xdr:row>
      <xdr:rowOff>542925</xdr:rowOff>
    </xdr:to>
    <xdr:sp>
      <xdr:nvSpPr>
        <xdr:cNvPr id="2" name="Rad 16"/>
        <xdr:cNvSpPr>
          <a:spLocks/>
        </xdr:cNvSpPr>
      </xdr:nvSpPr>
      <xdr:spPr>
        <a:xfrm>
          <a:off x="21250275" y="52939950"/>
          <a:ext cx="381000" cy="352425"/>
        </a:xfrm>
        <a:custGeom>
          <a:pathLst>
            <a:path h="360040" w="385492">
              <a:moveTo>
                <a:pt x="0" y="180020"/>
              </a:moveTo>
              <a:close/>
              <a:moveTo>
                <a:pt x="0" y="180020"/>
              </a:move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1104900</xdr:colOff>
      <xdr:row>55</xdr:row>
      <xdr:rowOff>238125</xdr:rowOff>
    </xdr:from>
    <xdr:to>
      <xdr:col>9</xdr:col>
      <xdr:colOff>1485900</xdr:colOff>
      <xdr:row>55</xdr:row>
      <xdr:rowOff>590550</xdr:rowOff>
    </xdr:to>
    <xdr:sp>
      <xdr:nvSpPr>
        <xdr:cNvPr id="3" name="Plus 17"/>
        <xdr:cNvSpPr>
          <a:spLocks/>
        </xdr:cNvSpPr>
      </xdr:nvSpPr>
      <xdr:spPr>
        <a:xfrm>
          <a:off x="21478875" y="51349275"/>
          <a:ext cx="381000" cy="352425"/>
        </a:xfrm>
        <a:custGeom>
          <a:pathLst>
            <a:path h="352500" w="385474">
              <a:moveTo>
                <a:pt x="51095" y="134796"/>
              </a:moveTo>
              <a:lnTo>
                <a:pt x="151283" y="134796"/>
              </a:lnTo>
              <a:lnTo>
                <a:pt x="151283" y="46724"/>
              </a:lnTo>
              <a:lnTo>
                <a:pt x="234191" y="46724"/>
              </a:lnTo>
              <a:lnTo>
                <a:pt x="234191" y="134796"/>
              </a:lnTo>
              <a:lnTo>
                <a:pt x="334379" y="134796"/>
              </a:lnTo>
              <a:lnTo>
                <a:pt x="334379" y="217704"/>
              </a:lnTo>
              <a:lnTo>
                <a:pt x="234191" y="217704"/>
              </a:lnTo>
              <a:lnTo>
                <a:pt x="234191" y="305776"/>
              </a:lnTo>
              <a:lnTo>
                <a:pt x="151283" y="305776"/>
              </a:lnTo>
              <a:lnTo>
                <a:pt x="151283" y="217704"/>
              </a:lnTo>
              <a:lnTo>
                <a:pt x="51095"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685800</xdr:colOff>
      <xdr:row>59</xdr:row>
      <xdr:rowOff>304800</xdr:rowOff>
    </xdr:from>
    <xdr:to>
      <xdr:col>9</xdr:col>
      <xdr:colOff>1095375</xdr:colOff>
      <xdr:row>59</xdr:row>
      <xdr:rowOff>533400</xdr:rowOff>
    </xdr:to>
    <xdr:sp>
      <xdr:nvSpPr>
        <xdr:cNvPr id="4" name="Minus 18"/>
        <xdr:cNvSpPr>
          <a:spLocks/>
        </xdr:cNvSpPr>
      </xdr:nvSpPr>
      <xdr:spPr>
        <a:xfrm>
          <a:off x="21059775" y="54692550"/>
          <a:ext cx="419100" cy="228600"/>
        </a:xfrm>
        <a:custGeom>
          <a:pathLst>
            <a:path h="239933" w="421357">
              <a:moveTo>
                <a:pt x="55851" y="91750"/>
              </a:moveTo>
              <a:lnTo>
                <a:pt x="365506" y="91750"/>
              </a:lnTo>
              <a:lnTo>
                <a:pt x="365506" y="148183"/>
              </a:lnTo>
              <a:lnTo>
                <a:pt x="55851" y="148183"/>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1057275</xdr:colOff>
      <xdr:row>59</xdr:row>
      <xdr:rowOff>276225</xdr:rowOff>
    </xdr:from>
    <xdr:to>
      <xdr:col>9</xdr:col>
      <xdr:colOff>1457325</xdr:colOff>
      <xdr:row>59</xdr:row>
      <xdr:rowOff>523875</xdr:rowOff>
    </xdr:to>
    <xdr:sp>
      <xdr:nvSpPr>
        <xdr:cNvPr id="5" name="Minus 19"/>
        <xdr:cNvSpPr>
          <a:spLocks/>
        </xdr:cNvSpPr>
      </xdr:nvSpPr>
      <xdr:spPr>
        <a:xfrm flipV="1">
          <a:off x="21431250" y="54663975"/>
          <a:ext cx="390525" cy="257175"/>
        </a:xfrm>
        <a:custGeom>
          <a:pathLst>
            <a:path h="253144" w="413049">
              <a:moveTo>
                <a:pt x="54750" y="96802"/>
              </a:moveTo>
              <a:lnTo>
                <a:pt x="358299" y="96802"/>
              </a:lnTo>
              <a:lnTo>
                <a:pt x="358299" y="156342"/>
              </a:lnTo>
              <a:lnTo>
                <a:pt x="54750" y="156342"/>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847725</xdr:colOff>
      <xdr:row>56</xdr:row>
      <xdr:rowOff>190500</xdr:rowOff>
    </xdr:from>
    <xdr:to>
      <xdr:col>9</xdr:col>
      <xdr:colOff>1219200</xdr:colOff>
      <xdr:row>56</xdr:row>
      <xdr:rowOff>561975</xdr:rowOff>
    </xdr:to>
    <xdr:sp>
      <xdr:nvSpPr>
        <xdr:cNvPr id="6" name="Plus 20"/>
        <xdr:cNvSpPr>
          <a:spLocks/>
        </xdr:cNvSpPr>
      </xdr:nvSpPr>
      <xdr:spPr>
        <a:xfrm>
          <a:off x="21221700" y="52120800"/>
          <a:ext cx="371475" cy="371475"/>
        </a:xfrm>
        <a:custGeom>
          <a:pathLst>
            <a:path h="367620" w="377259">
              <a:moveTo>
                <a:pt x="50006" y="140578"/>
              </a:moveTo>
              <a:lnTo>
                <a:pt x="145397" y="140578"/>
              </a:lnTo>
              <a:lnTo>
                <a:pt x="145397" y="48728"/>
              </a:lnTo>
              <a:lnTo>
                <a:pt x="231862" y="48728"/>
              </a:lnTo>
              <a:lnTo>
                <a:pt x="231862" y="140578"/>
              </a:lnTo>
              <a:lnTo>
                <a:pt x="327253" y="140578"/>
              </a:lnTo>
              <a:lnTo>
                <a:pt x="327253" y="227042"/>
              </a:lnTo>
              <a:lnTo>
                <a:pt x="231862" y="227042"/>
              </a:lnTo>
              <a:lnTo>
                <a:pt x="231862" y="318892"/>
              </a:lnTo>
              <a:lnTo>
                <a:pt x="145397" y="318892"/>
              </a:lnTo>
              <a:lnTo>
                <a:pt x="145397" y="227042"/>
              </a:lnTo>
              <a:lnTo>
                <a:pt x="50006" y="227042"/>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876300</xdr:colOff>
      <xdr:row>58</xdr:row>
      <xdr:rowOff>276225</xdr:rowOff>
    </xdr:from>
    <xdr:to>
      <xdr:col>9</xdr:col>
      <xdr:colOff>1285875</xdr:colOff>
      <xdr:row>58</xdr:row>
      <xdr:rowOff>495300</xdr:rowOff>
    </xdr:to>
    <xdr:sp>
      <xdr:nvSpPr>
        <xdr:cNvPr id="7" name="Minus 21"/>
        <xdr:cNvSpPr>
          <a:spLocks/>
        </xdr:cNvSpPr>
      </xdr:nvSpPr>
      <xdr:spPr>
        <a:xfrm>
          <a:off x="21250275" y="53844825"/>
          <a:ext cx="409575" cy="228600"/>
        </a:xfrm>
        <a:custGeom>
          <a:pathLst>
            <a:path h="232313" w="421357">
              <a:moveTo>
                <a:pt x="55851" y="88836"/>
              </a:moveTo>
              <a:lnTo>
                <a:pt x="365506" y="88836"/>
              </a:lnTo>
              <a:lnTo>
                <a:pt x="365506" y="143477"/>
              </a:lnTo>
              <a:lnTo>
                <a:pt x="55851" y="143477"/>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45</xdr:row>
      <xdr:rowOff>266700</xdr:rowOff>
    </xdr:from>
    <xdr:to>
      <xdr:col>9</xdr:col>
      <xdr:colOff>1000125</xdr:colOff>
      <xdr:row>45</xdr:row>
      <xdr:rowOff>619125</xdr:rowOff>
    </xdr:to>
    <xdr:sp>
      <xdr:nvSpPr>
        <xdr:cNvPr id="1" name="Plus 15"/>
        <xdr:cNvSpPr>
          <a:spLocks/>
        </xdr:cNvSpPr>
      </xdr:nvSpPr>
      <xdr:spPr>
        <a:xfrm>
          <a:off x="21983700" y="35499675"/>
          <a:ext cx="361950" cy="352425"/>
        </a:xfrm>
        <a:custGeom>
          <a:pathLst>
            <a:path h="352500" w="377195">
              <a:moveTo>
                <a:pt x="49997" y="134796"/>
              </a:moveTo>
              <a:lnTo>
                <a:pt x="147143" y="134796"/>
              </a:lnTo>
              <a:lnTo>
                <a:pt x="147143" y="46724"/>
              </a:lnTo>
              <a:lnTo>
                <a:pt x="230052" y="46724"/>
              </a:lnTo>
              <a:lnTo>
                <a:pt x="230052" y="134796"/>
              </a:lnTo>
              <a:lnTo>
                <a:pt x="327198" y="134796"/>
              </a:lnTo>
              <a:lnTo>
                <a:pt x="327198" y="217704"/>
              </a:lnTo>
              <a:lnTo>
                <a:pt x="230052" y="217704"/>
              </a:lnTo>
              <a:lnTo>
                <a:pt x="230052" y="305776"/>
              </a:lnTo>
              <a:lnTo>
                <a:pt x="147143" y="305776"/>
              </a:lnTo>
              <a:lnTo>
                <a:pt x="147143" y="217704"/>
              </a:lnTo>
              <a:lnTo>
                <a:pt x="49997"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47</xdr:row>
      <xdr:rowOff>238125</xdr:rowOff>
    </xdr:from>
    <xdr:to>
      <xdr:col>9</xdr:col>
      <xdr:colOff>1219200</xdr:colOff>
      <xdr:row>47</xdr:row>
      <xdr:rowOff>600075</xdr:rowOff>
    </xdr:to>
    <xdr:sp>
      <xdr:nvSpPr>
        <xdr:cNvPr id="2" name="Rad 16"/>
        <xdr:cNvSpPr>
          <a:spLocks/>
        </xdr:cNvSpPr>
      </xdr:nvSpPr>
      <xdr:spPr>
        <a:xfrm>
          <a:off x="22183725" y="37109400"/>
          <a:ext cx="381000" cy="371475"/>
        </a:xfrm>
        <a:custGeom>
          <a:pathLst>
            <a:path h="367660" w="385492">
              <a:moveTo>
                <a:pt x="0" y="183830"/>
              </a:moveTo>
              <a:close/>
              <a:moveTo>
                <a:pt x="0" y="183830"/>
              </a:move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1066800</xdr:colOff>
      <xdr:row>45</xdr:row>
      <xdr:rowOff>266700</xdr:rowOff>
    </xdr:from>
    <xdr:to>
      <xdr:col>9</xdr:col>
      <xdr:colOff>1447800</xdr:colOff>
      <xdr:row>45</xdr:row>
      <xdr:rowOff>619125</xdr:rowOff>
    </xdr:to>
    <xdr:sp>
      <xdr:nvSpPr>
        <xdr:cNvPr id="3" name="Plus 17"/>
        <xdr:cNvSpPr>
          <a:spLocks/>
        </xdr:cNvSpPr>
      </xdr:nvSpPr>
      <xdr:spPr>
        <a:xfrm>
          <a:off x="22412325" y="35499675"/>
          <a:ext cx="381000" cy="352425"/>
        </a:xfrm>
        <a:custGeom>
          <a:pathLst>
            <a:path h="352500" w="385474">
              <a:moveTo>
                <a:pt x="51095" y="134796"/>
              </a:moveTo>
              <a:lnTo>
                <a:pt x="151283" y="134796"/>
              </a:lnTo>
              <a:lnTo>
                <a:pt x="151283" y="46724"/>
              </a:lnTo>
              <a:lnTo>
                <a:pt x="234191" y="46724"/>
              </a:lnTo>
              <a:lnTo>
                <a:pt x="234191" y="134796"/>
              </a:lnTo>
              <a:lnTo>
                <a:pt x="334379" y="134796"/>
              </a:lnTo>
              <a:lnTo>
                <a:pt x="334379" y="217704"/>
              </a:lnTo>
              <a:lnTo>
                <a:pt x="234191" y="217704"/>
              </a:lnTo>
              <a:lnTo>
                <a:pt x="234191" y="305776"/>
              </a:lnTo>
              <a:lnTo>
                <a:pt x="151283" y="305776"/>
              </a:lnTo>
              <a:lnTo>
                <a:pt x="151283" y="217704"/>
              </a:lnTo>
              <a:lnTo>
                <a:pt x="51095"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647700</xdr:colOff>
      <xdr:row>49</xdr:row>
      <xdr:rowOff>342900</xdr:rowOff>
    </xdr:from>
    <xdr:to>
      <xdr:col>9</xdr:col>
      <xdr:colOff>1057275</xdr:colOff>
      <xdr:row>49</xdr:row>
      <xdr:rowOff>561975</xdr:rowOff>
    </xdr:to>
    <xdr:sp>
      <xdr:nvSpPr>
        <xdr:cNvPr id="4" name="Minus 18"/>
        <xdr:cNvSpPr>
          <a:spLocks/>
        </xdr:cNvSpPr>
      </xdr:nvSpPr>
      <xdr:spPr>
        <a:xfrm>
          <a:off x="21993225" y="38852475"/>
          <a:ext cx="419100" cy="219075"/>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1028700</xdr:colOff>
      <xdr:row>49</xdr:row>
      <xdr:rowOff>314325</xdr:rowOff>
    </xdr:from>
    <xdr:to>
      <xdr:col>9</xdr:col>
      <xdr:colOff>1419225</xdr:colOff>
      <xdr:row>49</xdr:row>
      <xdr:rowOff>561975</xdr:rowOff>
    </xdr:to>
    <xdr:sp>
      <xdr:nvSpPr>
        <xdr:cNvPr id="5" name="Minus 19"/>
        <xdr:cNvSpPr>
          <a:spLocks/>
        </xdr:cNvSpPr>
      </xdr:nvSpPr>
      <xdr:spPr>
        <a:xfrm flipV="1">
          <a:off x="22374225" y="38823900"/>
          <a:ext cx="390525" cy="257175"/>
        </a:xfrm>
        <a:custGeom>
          <a:pathLst>
            <a:path h="260764" w="413049">
              <a:moveTo>
                <a:pt x="54750" y="99716"/>
              </a:moveTo>
              <a:lnTo>
                <a:pt x="358299" y="99716"/>
              </a:lnTo>
              <a:lnTo>
                <a:pt x="358299" y="161048"/>
              </a:lnTo>
              <a:lnTo>
                <a:pt x="54750" y="161048"/>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809625</xdr:colOff>
      <xdr:row>46</xdr:row>
      <xdr:rowOff>238125</xdr:rowOff>
    </xdr:from>
    <xdr:to>
      <xdr:col>9</xdr:col>
      <xdr:colOff>1190625</xdr:colOff>
      <xdr:row>46</xdr:row>
      <xdr:rowOff>600075</xdr:rowOff>
    </xdr:to>
    <xdr:sp>
      <xdr:nvSpPr>
        <xdr:cNvPr id="6" name="Plus 20"/>
        <xdr:cNvSpPr>
          <a:spLocks/>
        </xdr:cNvSpPr>
      </xdr:nvSpPr>
      <xdr:spPr>
        <a:xfrm>
          <a:off x="22155150" y="36290250"/>
          <a:ext cx="381000" cy="361950"/>
        </a:xfrm>
        <a:custGeom>
          <a:pathLst>
            <a:path h="360000" w="384879">
              <a:moveTo>
                <a:pt x="51016" y="137664"/>
              </a:moveTo>
              <a:lnTo>
                <a:pt x="150103" y="137664"/>
              </a:lnTo>
              <a:lnTo>
                <a:pt x="150103" y="47718"/>
              </a:lnTo>
              <a:lnTo>
                <a:pt x="234776" y="47718"/>
              </a:lnTo>
              <a:lnTo>
                <a:pt x="234776" y="137664"/>
              </a:lnTo>
              <a:lnTo>
                <a:pt x="333863" y="137664"/>
              </a:lnTo>
              <a:lnTo>
                <a:pt x="333863" y="222336"/>
              </a:lnTo>
              <a:lnTo>
                <a:pt x="234776" y="222336"/>
              </a:lnTo>
              <a:lnTo>
                <a:pt x="234776" y="312282"/>
              </a:lnTo>
              <a:lnTo>
                <a:pt x="150103" y="312282"/>
              </a:lnTo>
              <a:lnTo>
                <a:pt x="150103" y="222336"/>
              </a:lnTo>
              <a:lnTo>
                <a:pt x="51016" y="222336"/>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838200</xdr:colOff>
      <xdr:row>48</xdr:row>
      <xdr:rowOff>333375</xdr:rowOff>
    </xdr:from>
    <xdr:to>
      <xdr:col>9</xdr:col>
      <xdr:colOff>1247775</xdr:colOff>
      <xdr:row>48</xdr:row>
      <xdr:rowOff>561975</xdr:rowOff>
    </xdr:to>
    <xdr:sp>
      <xdr:nvSpPr>
        <xdr:cNvPr id="7" name="Minus 21"/>
        <xdr:cNvSpPr>
          <a:spLocks/>
        </xdr:cNvSpPr>
      </xdr:nvSpPr>
      <xdr:spPr>
        <a:xfrm>
          <a:off x="22183725" y="38023800"/>
          <a:ext cx="409575" cy="228600"/>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157</xdr:row>
      <xdr:rowOff>266700</xdr:rowOff>
    </xdr:from>
    <xdr:to>
      <xdr:col>9</xdr:col>
      <xdr:colOff>1009650</xdr:colOff>
      <xdr:row>157</xdr:row>
      <xdr:rowOff>619125</xdr:rowOff>
    </xdr:to>
    <xdr:sp>
      <xdr:nvSpPr>
        <xdr:cNvPr id="1" name="Plus 15"/>
        <xdr:cNvSpPr>
          <a:spLocks/>
        </xdr:cNvSpPr>
      </xdr:nvSpPr>
      <xdr:spPr>
        <a:xfrm>
          <a:off x="21869400" y="122358150"/>
          <a:ext cx="361950" cy="352425"/>
        </a:xfrm>
        <a:custGeom>
          <a:pathLst>
            <a:path h="352500" w="377195">
              <a:moveTo>
                <a:pt x="49997" y="134796"/>
              </a:moveTo>
              <a:lnTo>
                <a:pt x="147143" y="134796"/>
              </a:lnTo>
              <a:lnTo>
                <a:pt x="147143" y="46724"/>
              </a:lnTo>
              <a:lnTo>
                <a:pt x="230052" y="46724"/>
              </a:lnTo>
              <a:lnTo>
                <a:pt x="230052" y="134796"/>
              </a:lnTo>
              <a:lnTo>
                <a:pt x="327198" y="134796"/>
              </a:lnTo>
              <a:lnTo>
                <a:pt x="327198" y="217704"/>
              </a:lnTo>
              <a:lnTo>
                <a:pt x="230052" y="217704"/>
              </a:lnTo>
              <a:lnTo>
                <a:pt x="230052" y="305776"/>
              </a:lnTo>
              <a:lnTo>
                <a:pt x="147143" y="305776"/>
              </a:lnTo>
              <a:lnTo>
                <a:pt x="147143" y="217704"/>
              </a:lnTo>
              <a:lnTo>
                <a:pt x="49997"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847725</xdr:colOff>
      <xdr:row>159</xdr:row>
      <xdr:rowOff>228600</xdr:rowOff>
    </xdr:from>
    <xdr:to>
      <xdr:col>9</xdr:col>
      <xdr:colOff>1228725</xdr:colOff>
      <xdr:row>159</xdr:row>
      <xdr:rowOff>600075</xdr:rowOff>
    </xdr:to>
    <xdr:sp>
      <xdr:nvSpPr>
        <xdr:cNvPr id="2" name="Rad 16"/>
        <xdr:cNvSpPr>
          <a:spLocks/>
        </xdr:cNvSpPr>
      </xdr:nvSpPr>
      <xdr:spPr>
        <a:xfrm>
          <a:off x="22069425" y="123958350"/>
          <a:ext cx="381000" cy="371475"/>
        </a:xfrm>
        <a:custGeom>
          <a:pathLst>
            <a:path h="367660" w="385492">
              <a:moveTo>
                <a:pt x="0" y="183830"/>
              </a:moveTo>
              <a:close/>
              <a:moveTo>
                <a:pt x="0" y="183830"/>
              </a:move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1066800</xdr:colOff>
      <xdr:row>157</xdr:row>
      <xdr:rowOff>266700</xdr:rowOff>
    </xdr:from>
    <xdr:to>
      <xdr:col>9</xdr:col>
      <xdr:colOff>1447800</xdr:colOff>
      <xdr:row>157</xdr:row>
      <xdr:rowOff>619125</xdr:rowOff>
    </xdr:to>
    <xdr:sp>
      <xdr:nvSpPr>
        <xdr:cNvPr id="3" name="Plus 17"/>
        <xdr:cNvSpPr>
          <a:spLocks/>
        </xdr:cNvSpPr>
      </xdr:nvSpPr>
      <xdr:spPr>
        <a:xfrm>
          <a:off x="22288500" y="122358150"/>
          <a:ext cx="381000" cy="352425"/>
        </a:xfrm>
        <a:custGeom>
          <a:pathLst>
            <a:path h="352500" w="385474">
              <a:moveTo>
                <a:pt x="51095" y="134796"/>
              </a:moveTo>
              <a:lnTo>
                <a:pt x="151283" y="134796"/>
              </a:lnTo>
              <a:lnTo>
                <a:pt x="151283" y="46724"/>
              </a:lnTo>
              <a:lnTo>
                <a:pt x="234191" y="46724"/>
              </a:lnTo>
              <a:lnTo>
                <a:pt x="234191" y="134796"/>
              </a:lnTo>
              <a:lnTo>
                <a:pt x="334379" y="134796"/>
              </a:lnTo>
              <a:lnTo>
                <a:pt x="334379" y="217704"/>
              </a:lnTo>
              <a:lnTo>
                <a:pt x="234191" y="217704"/>
              </a:lnTo>
              <a:lnTo>
                <a:pt x="234191" y="305776"/>
              </a:lnTo>
              <a:lnTo>
                <a:pt x="151283" y="305776"/>
              </a:lnTo>
              <a:lnTo>
                <a:pt x="151283" y="217704"/>
              </a:lnTo>
              <a:lnTo>
                <a:pt x="51095"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666750</xdr:colOff>
      <xdr:row>161</xdr:row>
      <xdr:rowOff>314325</xdr:rowOff>
    </xdr:from>
    <xdr:to>
      <xdr:col>9</xdr:col>
      <xdr:colOff>1076325</xdr:colOff>
      <xdr:row>161</xdr:row>
      <xdr:rowOff>533400</xdr:rowOff>
    </xdr:to>
    <xdr:sp>
      <xdr:nvSpPr>
        <xdr:cNvPr id="4" name="Minus 18"/>
        <xdr:cNvSpPr>
          <a:spLocks/>
        </xdr:cNvSpPr>
      </xdr:nvSpPr>
      <xdr:spPr>
        <a:xfrm>
          <a:off x="21888450" y="125682375"/>
          <a:ext cx="409575" cy="219075"/>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1038225</xdr:colOff>
      <xdr:row>161</xdr:row>
      <xdr:rowOff>285750</xdr:rowOff>
    </xdr:from>
    <xdr:to>
      <xdr:col>9</xdr:col>
      <xdr:colOff>1447800</xdr:colOff>
      <xdr:row>161</xdr:row>
      <xdr:rowOff>533400</xdr:rowOff>
    </xdr:to>
    <xdr:sp>
      <xdr:nvSpPr>
        <xdr:cNvPr id="5" name="Minus 19"/>
        <xdr:cNvSpPr>
          <a:spLocks/>
        </xdr:cNvSpPr>
      </xdr:nvSpPr>
      <xdr:spPr>
        <a:xfrm flipV="1">
          <a:off x="22259925" y="125653800"/>
          <a:ext cx="409575" cy="257175"/>
        </a:xfrm>
        <a:custGeom>
          <a:pathLst>
            <a:path h="260764" w="403662">
              <a:moveTo>
                <a:pt x="53505" y="99716"/>
              </a:moveTo>
              <a:lnTo>
                <a:pt x="350157" y="99716"/>
              </a:lnTo>
              <a:lnTo>
                <a:pt x="350157" y="161048"/>
              </a:lnTo>
              <a:lnTo>
                <a:pt x="53505" y="161048"/>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828675</xdr:colOff>
      <xdr:row>158</xdr:row>
      <xdr:rowOff>228600</xdr:rowOff>
    </xdr:from>
    <xdr:to>
      <xdr:col>9</xdr:col>
      <xdr:colOff>1190625</xdr:colOff>
      <xdr:row>158</xdr:row>
      <xdr:rowOff>581025</xdr:rowOff>
    </xdr:to>
    <xdr:sp>
      <xdr:nvSpPr>
        <xdr:cNvPr id="6" name="Plus 20"/>
        <xdr:cNvSpPr>
          <a:spLocks/>
        </xdr:cNvSpPr>
      </xdr:nvSpPr>
      <xdr:spPr>
        <a:xfrm>
          <a:off x="22050375" y="123139200"/>
          <a:ext cx="361950" cy="352425"/>
        </a:xfrm>
        <a:custGeom>
          <a:pathLst>
            <a:path h="360000" w="377259">
              <a:moveTo>
                <a:pt x="50006" y="137664"/>
              </a:moveTo>
              <a:lnTo>
                <a:pt x="146293" y="137664"/>
              </a:lnTo>
              <a:lnTo>
                <a:pt x="146293" y="47718"/>
              </a:lnTo>
              <a:lnTo>
                <a:pt x="230966" y="47718"/>
              </a:lnTo>
              <a:lnTo>
                <a:pt x="230966" y="137664"/>
              </a:lnTo>
              <a:lnTo>
                <a:pt x="327253" y="137664"/>
              </a:lnTo>
              <a:lnTo>
                <a:pt x="327253" y="222336"/>
              </a:lnTo>
              <a:lnTo>
                <a:pt x="230966" y="222336"/>
              </a:lnTo>
              <a:lnTo>
                <a:pt x="230966" y="312282"/>
              </a:lnTo>
              <a:lnTo>
                <a:pt x="146293" y="312282"/>
              </a:lnTo>
              <a:lnTo>
                <a:pt x="146293" y="222336"/>
              </a:lnTo>
              <a:lnTo>
                <a:pt x="50006" y="222336"/>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847725</xdr:colOff>
      <xdr:row>160</xdr:row>
      <xdr:rowOff>314325</xdr:rowOff>
    </xdr:from>
    <xdr:to>
      <xdr:col>9</xdr:col>
      <xdr:colOff>1257300</xdr:colOff>
      <xdr:row>160</xdr:row>
      <xdr:rowOff>533400</xdr:rowOff>
    </xdr:to>
    <xdr:sp>
      <xdr:nvSpPr>
        <xdr:cNvPr id="7" name="Minus 21"/>
        <xdr:cNvSpPr>
          <a:spLocks/>
        </xdr:cNvSpPr>
      </xdr:nvSpPr>
      <xdr:spPr>
        <a:xfrm>
          <a:off x="22069425" y="124863225"/>
          <a:ext cx="409575" cy="228600"/>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22</xdr:row>
      <xdr:rowOff>257175</xdr:rowOff>
    </xdr:from>
    <xdr:to>
      <xdr:col>5</xdr:col>
      <xdr:colOff>1000125</xdr:colOff>
      <xdr:row>22</xdr:row>
      <xdr:rowOff>619125</xdr:rowOff>
    </xdr:to>
    <xdr:sp>
      <xdr:nvSpPr>
        <xdr:cNvPr id="1" name="Plus 9"/>
        <xdr:cNvSpPr>
          <a:spLocks/>
        </xdr:cNvSpPr>
      </xdr:nvSpPr>
      <xdr:spPr>
        <a:xfrm>
          <a:off x="12592050" y="17383125"/>
          <a:ext cx="371475" cy="361950"/>
        </a:xfrm>
        <a:custGeom>
          <a:pathLst>
            <a:path h="352500" w="377195">
              <a:moveTo>
                <a:pt x="49997" y="134796"/>
              </a:moveTo>
              <a:lnTo>
                <a:pt x="147143" y="134796"/>
              </a:lnTo>
              <a:lnTo>
                <a:pt x="147143" y="46724"/>
              </a:lnTo>
              <a:lnTo>
                <a:pt x="230052" y="46724"/>
              </a:lnTo>
              <a:lnTo>
                <a:pt x="230052" y="134796"/>
              </a:lnTo>
              <a:lnTo>
                <a:pt x="327198" y="134796"/>
              </a:lnTo>
              <a:lnTo>
                <a:pt x="327198" y="217704"/>
              </a:lnTo>
              <a:lnTo>
                <a:pt x="230052" y="217704"/>
              </a:lnTo>
              <a:lnTo>
                <a:pt x="230052" y="305776"/>
              </a:lnTo>
              <a:lnTo>
                <a:pt x="147143" y="305776"/>
              </a:lnTo>
              <a:lnTo>
                <a:pt x="147143" y="217704"/>
              </a:lnTo>
              <a:lnTo>
                <a:pt x="49997"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819150</xdr:colOff>
      <xdr:row>24</xdr:row>
      <xdr:rowOff>285750</xdr:rowOff>
    </xdr:from>
    <xdr:to>
      <xdr:col>5</xdr:col>
      <xdr:colOff>1190625</xdr:colOff>
      <xdr:row>24</xdr:row>
      <xdr:rowOff>647700</xdr:rowOff>
    </xdr:to>
    <xdr:sp>
      <xdr:nvSpPr>
        <xdr:cNvPr id="2" name="Rad 10"/>
        <xdr:cNvSpPr>
          <a:spLocks/>
        </xdr:cNvSpPr>
      </xdr:nvSpPr>
      <xdr:spPr>
        <a:xfrm>
          <a:off x="12782550" y="19050000"/>
          <a:ext cx="371475" cy="352425"/>
        </a:xfrm>
        <a:custGeom>
          <a:pathLst>
            <a:path h="367660" w="385492">
              <a:moveTo>
                <a:pt x="0" y="183830"/>
              </a:moveTo>
              <a:close/>
              <a:moveTo>
                <a:pt x="0" y="183830"/>
              </a:move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1047750</xdr:colOff>
      <xdr:row>22</xdr:row>
      <xdr:rowOff>257175</xdr:rowOff>
    </xdr:from>
    <xdr:to>
      <xdr:col>5</xdr:col>
      <xdr:colOff>1428750</xdr:colOff>
      <xdr:row>22</xdr:row>
      <xdr:rowOff>619125</xdr:rowOff>
    </xdr:to>
    <xdr:sp>
      <xdr:nvSpPr>
        <xdr:cNvPr id="3" name="Plus 11"/>
        <xdr:cNvSpPr>
          <a:spLocks/>
        </xdr:cNvSpPr>
      </xdr:nvSpPr>
      <xdr:spPr>
        <a:xfrm>
          <a:off x="13011150" y="17383125"/>
          <a:ext cx="390525" cy="361950"/>
        </a:xfrm>
        <a:custGeom>
          <a:pathLst>
            <a:path h="352500" w="385474">
              <a:moveTo>
                <a:pt x="51095" y="134796"/>
              </a:moveTo>
              <a:lnTo>
                <a:pt x="151283" y="134796"/>
              </a:lnTo>
              <a:lnTo>
                <a:pt x="151283" y="46724"/>
              </a:lnTo>
              <a:lnTo>
                <a:pt x="234191" y="46724"/>
              </a:lnTo>
              <a:lnTo>
                <a:pt x="234191" y="134796"/>
              </a:lnTo>
              <a:lnTo>
                <a:pt x="334379" y="134796"/>
              </a:lnTo>
              <a:lnTo>
                <a:pt x="334379" y="217704"/>
              </a:lnTo>
              <a:lnTo>
                <a:pt x="234191" y="217704"/>
              </a:lnTo>
              <a:lnTo>
                <a:pt x="234191" y="305776"/>
              </a:lnTo>
              <a:lnTo>
                <a:pt x="151283" y="305776"/>
              </a:lnTo>
              <a:lnTo>
                <a:pt x="151283" y="217704"/>
              </a:lnTo>
              <a:lnTo>
                <a:pt x="51095" y="217704"/>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26</xdr:row>
      <xdr:rowOff>333375</xdr:rowOff>
    </xdr:from>
    <xdr:to>
      <xdr:col>5</xdr:col>
      <xdr:colOff>1047750</xdr:colOff>
      <xdr:row>26</xdr:row>
      <xdr:rowOff>552450</xdr:rowOff>
    </xdr:to>
    <xdr:sp>
      <xdr:nvSpPr>
        <xdr:cNvPr id="4" name="Minus 12"/>
        <xdr:cNvSpPr>
          <a:spLocks/>
        </xdr:cNvSpPr>
      </xdr:nvSpPr>
      <xdr:spPr>
        <a:xfrm>
          <a:off x="12601575" y="20888325"/>
          <a:ext cx="409575" cy="219075"/>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1009650</xdr:colOff>
      <xdr:row>26</xdr:row>
      <xdr:rowOff>304800</xdr:rowOff>
    </xdr:from>
    <xdr:to>
      <xdr:col>5</xdr:col>
      <xdr:colOff>1409700</xdr:colOff>
      <xdr:row>26</xdr:row>
      <xdr:rowOff>571500</xdr:rowOff>
    </xdr:to>
    <xdr:sp>
      <xdr:nvSpPr>
        <xdr:cNvPr id="5" name="Minus 13"/>
        <xdr:cNvSpPr>
          <a:spLocks/>
        </xdr:cNvSpPr>
      </xdr:nvSpPr>
      <xdr:spPr>
        <a:xfrm flipV="1">
          <a:off x="12973050" y="20859750"/>
          <a:ext cx="400050" cy="266700"/>
        </a:xfrm>
        <a:custGeom>
          <a:pathLst>
            <a:path h="260764" w="413049">
              <a:moveTo>
                <a:pt x="54750" y="99716"/>
              </a:moveTo>
              <a:lnTo>
                <a:pt x="358299" y="99716"/>
              </a:lnTo>
              <a:lnTo>
                <a:pt x="358299" y="161048"/>
              </a:lnTo>
              <a:lnTo>
                <a:pt x="54750" y="161048"/>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809625</xdr:colOff>
      <xdr:row>23</xdr:row>
      <xdr:rowOff>228600</xdr:rowOff>
    </xdr:from>
    <xdr:to>
      <xdr:col>5</xdr:col>
      <xdr:colOff>1181100</xdr:colOff>
      <xdr:row>23</xdr:row>
      <xdr:rowOff>581025</xdr:rowOff>
    </xdr:to>
    <xdr:sp>
      <xdr:nvSpPr>
        <xdr:cNvPr id="6" name="Plus 14"/>
        <xdr:cNvSpPr>
          <a:spLocks/>
        </xdr:cNvSpPr>
      </xdr:nvSpPr>
      <xdr:spPr>
        <a:xfrm>
          <a:off x="12773025" y="18173700"/>
          <a:ext cx="371475" cy="352425"/>
        </a:xfrm>
        <a:custGeom>
          <a:pathLst>
            <a:path h="360000" w="384879">
              <a:moveTo>
                <a:pt x="51016" y="137664"/>
              </a:moveTo>
              <a:lnTo>
                <a:pt x="150103" y="137664"/>
              </a:lnTo>
              <a:lnTo>
                <a:pt x="150103" y="47718"/>
              </a:lnTo>
              <a:lnTo>
                <a:pt x="234776" y="47718"/>
              </a:lnTo>
              <a:lnTo>
                <a:pt x="234776" y="137664"/>
              </a:lnTo>
              <a:lnTo>
                <a:pt x="333863" y="137664"/>
              </a:lnTo>
              <a:lnTo>
                <a:pt x="333863" y="222336"/>
              </a:lnTo>
              <a:lnTo>
                <a:pt x="234776" y="222336"/>
              </a:lnTo>
              <a:lnTo>
                <a:pt x="234776" y="312282"/>
              </a:lnTo>
              <a:lnTo>
                <a:pt x="150103" y="312282"/>
              </a:lnTo>
              <a:lnTo>
                <a:pt x="150103" y="222336"/>
              </a:lnTo>
              <a:lnTo>
                <a:pt x="51016" y="222336"/>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819150</xdr:colOff>
      <xdr:row>25</xdr:row>
      <xdr:rowOff>323850</xdr:rowOff>
    </xdr:from>
    <xdr:to>
      <xdr:col>5</xdr:col>
      <xdr:colOff>1219200</xdr:colOff>
      <xdr:row>25</xdr:row>
      <xdr:rowOff>542925</xdr:rowOff>
    </xdr:to>
    <xdr:sp>
      <xdr:nvSpPr>
        <xdr:cNvPr id="7" name="Minus 15"/>
        <xdr:cNvSpPr>
          <a:spLocks/>
        </xdr:cNvSpPr>
      </xdr:nvSpPr>
      <xdr:spPr>
        <a:xfrm>
          <a:off x="12782550" y="20059650"/>
          <a:ext cx="400050" cy="219075"/>
        </a:xfrm>
        <a:custGeom>
          <a:pathLst>
            <a:path h="224693" w="421357">
              <a:moveTo>
                <a:pt x="55851" y="85923"/>
              </a:moveTo>
              <a:lnTo>
                <a:pt x="365506" y="85923"/>
              </a:lnTo>
              <a:lnTo>
                <a:pt x="365506" y="138770"/>
              </a:lnTo>
              <a:lnTo>
                <a:pt x="55851" y="138770"/>
              </a:lnTo>
              <a:close/>
            </a:path>
          </a:pathLst>
        </a:custGeom>
        <a:solidFill>
          <a:srgbClr val="FFFFFF"/>
        </a:solidFill>
        <a:ln w="25400" cmpd="sng">
          <a:solidFill>
            <a:srgbClr val="29292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S81"/>
  <sheetViews>
    <sheetView tabSelected="1" zoomScale="30" zoomScaleNormal="30" zoomScalePageLayoutView="0" workbookViewId="0" topLeftCell="A1">
      <selection activeCell="H1" sqref="H1:K1"/>
    </sheetView>
  </sheetViews>
  <sheetFormatPr defaultColWidth="11.421875" defaultRowHeight="15"/>
  <cols>
    <col min="1" max="1" width="31.421875" style="111" customWidth="1"/>
    <col min="2" max="2" width="20.421875" style="111" customWidth="1"/>
    <col min="3" max="3" width="49.8515625" style="26" customWidth="1"/>
    <col min="4" max="4" width="44.00390625" style="40" customWidth="1"/>
    <col min="5" max="5" width="68.7109375" style="40" customWidth="1"/>
    <col min="6" max="6" width="8.7109375" style="113" customWidth="1"/>
    <col min="7" max="7" width="29.57421875" style="26" customWidth="1"/>
    <col min="8" max="8" width="30.7109375" style="26" customWidth="1"/>
    <col min="9" max="9" width="28.140625" style="26" customWidth="1"/>
    <col min="10" max="10" width="32.7109375" style="26" customWidth="1"/>
    <col min="11" max="11" width="70.7109375" style="26" customWidth="1"/>
    <col min="12" max="12" width="8.7109375" style="113" customWidth="1"/>
    <col min="13" max="13" width="29.8515625" style="26" customWidth="1"/>
    <col min="14" max="14" width="26.7109375" style="26" customWidth="1"/>
    <col min="15" max="15" width="20.7109375" style="26" customWidth="1"/>
    <col min="16" max="16" width="32.7109375" style="26" customWidth="1"/>
    <col min="17" max="17" width="70.7109375" style="26" customWidth="1"/>
    <col min="18" max="18" width="8.7109375" style="113" customWidth="1"/>
    <col min="19" max="19" width="29.8515625" style="26" customWidth="1"/>
    <col min="20" max="20" width="26.7109375" style="26" customWidth="1"/>
    <col min="21" max="21" width="20.7109375" style="26" customWidth="1"/>
    <col min="22" max="22" width="32.7109375" style="26" customWidth="1"/>
    <col min="23" max="23" width="70.7109375" style="26" customWidth="1"/>
    <col min="24" max="24" width="8.7109375" style="113" customWidth="1"/>
    <col min="25" max="25" width="30.8515625" style="26" customWidth="1"/>
    <col min="26" max="27" width="20.7109375" style="26" customWidth="1"/>
    <col min="28" max="28" width="32.7109375" style="26" customWidth="1"/>
    <col min="29" max="29" width="70.7109375" style="26" customWidth="1"/>
    <col min="30" max="30" width="8.7109375" style="113" customWidth="1"/>
    <col min="31" max="31" width="30.140625" style="26" customWidth="1"/>
    <col min="32" max="32" width="26.7109375" style="26" customWidth="1"/>
    <col min="33" max="33" width="20.7109375" style="26" customWidth="1"/>
    <col min="34" max="34" width="32.7109375" style="26" customWidth="1"/>
    <col min="35" max="35" width="70.7109375" style="26" customWidth="1"/>
    <col min="36" max="36" width="8.7109375" style="113" customWidth="1"/>
    <col min="37" max="37" width="29.8515625" style="26" customWidth="1"/>
    <col min="38" max="38" width="26.7109375" style="26" customWidth="1"/>
    <col min="39" max="39" width="20.7109375" style="26" customWidth="1"/>
    <col min="40" max="40" width="32.7109375" style="26" customWidth="1"/>
    <col min="41" max="41" width="70.7109375" style="26" customWidth="1"/>
    <col min="42" max="42" width="8.7109375" style="113" customWidth="1"/>
    <col min="43" max="43" width="29.8515625" style="26" customWidth="1"/>
    <col min="44" max="44" width="26.7109375" style="26" customWidth="1"/>
    <col min="45" max="45" width="20.7109375" style="26" customWidth="1"/>
    <col min="46" max="46" width="32.7109375" style="26" customWidth="1"/>
    <col min="47" max="47" width="70.7109375" style="26" customWidth="1"/>
    <col min="48" max="48" width="8.7109375" style="113" customWidth="1"/>
    <col min="49" max="49" width="29.421875" style="26" customWidth="1"/>
    <col min="50" max="50" width="26.7109375" style="26" customWidth="1"/>
    <col min="51" max="51" width="20.7109375" style="26" customWidth="1"/>
    <col min="52" max="52" width="32.7109375" style="26" customWidth="1"/>
    <col min="53" max="53" width="70.7109375" style="26" customWidth="1"/>
    <col min="54" max="54" width="8.7109375" style="113" customWidth="1"/>
    <col min="55" max="55" width="29.140625" style="26" customWidth="1"/>
    <col min="56" max="56" width="26.7109375" style="26" customWidth="1"/>
    <col min="57" max="57" width="20.7109375" style="26" customWidth="1"/>
    <col min="58" max="58" width="32.7109375" style="26" customWidth="1"/>
    <col min="59" max="59" width="70.7109375" style="26" customWidth="1"/>
    <col min="60" max="60" width="8.7109375" style="113" customWidth="1"/>
    <col min="61" max="61" width="29.8515625" style="26" customWidth="1"/>
    <col min="62" max="62" width="26.7109375" style="26" customWidth="1"/>
    <col min="63" max="63" width="20.7109375" style="26" customWidth="1"/>
    <col min="64" max="64" width="32.7109375" style="26" customWidth="1"/>
    <col min="65" max="65" width="70.7109375" style="26" customWidth="1"/>
    <col min="66" max="66" width="8.7109375" style="113" customWidth="1"/>
    <col min="67" max="67" width="29.8515625" style="26" customWidth="1"/>
    <col min="68" max="68" width="26.7109375" style="26" customWidth="1"/>
    <col min="69" max="69" width="20.7109375" style="26" customWidth="1"/>
    <col min="70" max="70" width="32.7109375" style="26" customWidth="1"/>
    <col min="71" max="71" width="70.7109375" style="26" customWidth="1"/>
    <col min="72" max="72" width="8.7109375" style="113" customWidth="1"/>
    <col min="73" max="73" width="29.421875" style="26" customWidth="1"/>
    <col min="74" max="74" width="26.7109375" style="26" customWidth="1"/>
    <col min="75" max="75" width="20.7109375" style="26" customWidth="1"/>
    <col min="76" max="76" width="32.7109375" style="26" customWidth="1"/>
    <col min="77" max="77" width="70.7109375" style="26" customWidth="1"/>
    <col min="78" max="78" width="8.7109375" style="113" customWidth="1"/>
    <col min="79" max="79" width="29.8515625" style="26" customWidth="1"/>
    <col min="80" max="80" width="26.7109375" style="26" customWidth="1"/>
    <col min="81" max="81" width="20.7109375" style="26" customWidth="1"/>
    <col min="82" max="82" width="32.7109375" style="26" customWidth="1"/>
    <col min="83" max="83" width="70.7109375" style="26" customWidth="1"/>
    <col min="84" max="84" width="8.7109375" style="113" customWidth="1"/>
    <col min="85" max="85" width="29.8515625" style="26" customWidth="1"/>
    <col min="86" max="86" width="26.7109375" style="26" customWidth="1"/>
    <col min="87" max="87" width="20.7109375" style="26" customWidth="1"/>
    <col min="88" max="88" width="32.7109375" style="26" customWidth="1"/>
    <col min="89" max="89" width="70.7109375" style="26" customWidth="1"/>
    <col min="90" max="90" width="8.7109375" style="113" customWidth="1"/>
    <col min="91" max="91" width="29.421875" style="26" customWidth="1"/>
    <col min="92" max="92" width="26.7109375" style="26" customWidth="1"/>
    <col min="93" max="93" width="20.7109375" style="26" customWidth="1"/>
    <col min="94" max="94" width="32.7109375" style="26" customWidth="1"/>
    <col min="95" max="95" width="70.7109375" style="26" customWidth="1"/>
    <col min="96" max="96" width="8.7109375" style="113" customWidth="1"/>
    <col min="97" max="97" width="29.8515625" style="26" customWidth="1"/>
    <col min="98" max="98" width="26.7109375" style="26" customWidth="1"/>
    <col min="99" max="99" width="20.7109375" style="26" customWidth="1"/>
    <col min="100" max="100" width="32.7109375" style="26" customWidth="1"/>
    <col min="101" max="101" width="70.7109375" style="40" customWidth="1"/>
    <col min="102" max="102" width="8.7109375" style="113" customWidth="1"/>
    <col min="103" max="103" width="29.421875" style="26" customWidth="1"/>
    <col min="104" max="104" width="26.7109375" style="26" customWidth="1"/>
    <col min="105" max="105" width="20.7109375" style="26" customWidth="1"/>
    <col min="106" max="106" width="32.7109375" style="26" customWidth="1"/>
    <col min="107" max="107" width="70.7109375" style="26" customWidth="1"/>
    <col min="108" max="108" width="8.7109375" style="113" customWidth="1"/>
    <col min="109" max="109" width="30.140625" style="26" customWidth="1"/>
    <col min="110" max="110" width="26.7109375" style="26" customWidth="1"/>
    <col min="111" max="111" width="20.7109375" style="26" customWidth="1"/>
    <col min="112" max="112" width="32.7109375" style="26" customWidth="1"/>
    <col min="113" max="113" width="70.7109375" style="26" customWidth="1"/>
    <col min="114" max="114" width="8.7109375" style="113" customWidth="1"/>
    <col min="115" max="115" width="30.140625" style="26" customWidth="1"/>
    <col min="116" max="116" width="26.7109375" style="26" customWidth="1"/>
    <col min="117" max="117" width="20.7109375" style="26" customWidth="1"/>
    <col min="118" max="118" width="32.7109375" style="26" customWidth="1"/>
    <col min="119" max="119" width="70.7109375" style="26" customWidth="1"/>
    <col min="120" max="120" width="8.7109375" style="113" customWidth="1"/>
    <col min="121" max="121" width="29.8515625" style="26" customWidth="1"/>
    <col min="122" max="122" width="26.7109375" style="26" customWidth="1"/>
    <col min="123" max="123" width="20.7109375" style="26" customWidth="1"/>
    <col min="124" max="124" width="32.7109375" style="26" customWidth="1"/>
    <col min="125" max="125" width="70.7109375" style="26" customWidth="1"/>
    <col min="126" max="126" width="8.7109375" style="113" customWidth="1"/>
    <col min="127" max="127" width="29.8515625" style="26" customWidth="1"/>
    <col min="128" max="128" width="26.7109375" style="26" customWidth="1"/>
    <col min="129" max="129" width="20.7109375" style="26" customWidth="1"/>
    <col min="130" max="130" width="32.7109375" style="26" customWidth="1"/>
    <col min="131" max="131" width="70.7109375" style="26" customWidth="1"/>
    <col min="132" max="132" width="8.7109375" style="113" customWidth="1"/>
    <col min="133" max="133" width="29.8515625" style="26" customWidth="1"/>
    <col min="134" max="134" width="26.7109375" style="26" customWidth="1"/>
    <col min="135" max="135" width="20.7109375" style="26" customWidth="1"/>
    <col min="136" max="136" width="32.7109375" style="26" customWidth="1"/>
    <col min="137" max="137" width="70.7109375" style="26" customWidth="1"/>
    <col min="138" max="138" width="8.7109375" style="113" customWidth="1"/>
    <col min="139" max="139" width="29.8515625" style="26" customWidth="1"/>
    <col min="140" max="140" width="26.7109375" style="26" customWidth="1"/>
    <col min="141" max="141" width="20.7109375" style="26" customWidth="1"/>
    <col min="142" max="142" width="32.7109375" style="26" customWidth="1"/>
    <col min="143" max="143" width="70.7109375" style="26" customWidth="1"/>
    <col min="144" max="144" width="8.7109375" style="113" customWidth="1"/>
    <col min="145" max="145" width="29.8515625" style="26" customWidth="1"/>
    <col min="146" max="146" width="26.7109375" style="26" customWidth="1"/>
    <col min="147" max="147" width="20.7109375" style="26" customWidth="1"/>
    <col min="148" max="148" width="32.7109375" style="26" customWidth="1"/>
    <col min="149" max="149" width="70.7109375" style="26" customWidth="1"/>
    <col min="150" max="150" width="8.7109375" style="113" customWidth="1"/>
    <col min="151" max="151" width="29.421875" style="26" customWidth="1"/>
    <col min="152" max="152" width="26.7109375" style="26" customWidth="1"/>
    <col min="153" max="153" width="20.7109375" style="26" customWidth="1"/>
    <col min="154" max="154" width="32.7109375" style="26" customWidth="1"/>
    <col min="155" max="155" width="70.7109375" style="26" customWidth="1"/>
    <col min="156" max="156" width="8.7109375" style="113" customWidth="1"/>
    <col min="157" max="157" width="29.421875" style="26" customWidth="1"/>
    <col min="158" max="158" width="26.7109375" style="26" customWidth="1"/>
    <col min="159" max="159" width="20.7109375" style="26" customWidth="1"/>
    <col min="160" max="160" width="32.7109375" style="26" customWidth="1"/>
    <col min="161" max="161" width="70.7109375" style="26" customWidth="1"/>
    <col min="162" max="162" width="8.7109375" style="113" customWidth="1"/>
    <col min="163" max="163" width="29.421875" style="26" customWidth="1"/>
    <col min="164" max="164" width="26.7109375" style="26" customWidth="1"/>
    <col min="165" max="165" width="20.7109375" style="26" customWidth="1"/>
    <col min="166" max="166" width="32.7109375" style="26" customWidth="1"/>
    <col min="167" max="167" width="70.7109375" style="26" customWidth="1"/>
    <col min="168" max="168" width="8.7109375" style="113" customWidth="1"/>
    <col min="169" max="169" width="29.8515625" style="26" customWidth="1"/>
    <col min="170" max="170" width="26.7109375" style="26" customWidth="1"/>
    <col min="171" max="171" width="20.7109375" style="26" customWidth="1"/>
    <col min="172" max="172" width="32.7109375" style="26" customWidth="1"/>
    <col min="173" max="173" width="70.7109375" style="26" customWidth="1"/>
    <col min="174" max="174" width="8.7109375" style="113" customWidth="1"/>
    <col min="175" max="175" width="29.421875" style="26" customWidth="1"/>
    <col min="176" max="176" width="26.7109375" style="26" customWidth="1"/>
    <col min="177" max="177" width="20.7109375" style="26" customWidth="1"/>
    <col min="178" max="178" width="32.7109375" style="26" customWidth="1"/>
    <col min="179" max="179" width="70.7109375" style="26" customWidth="1"/>
    <col min="180" max="180" width="8.7109375" style="113" customWidth="1"/>
    <col min="181" max="181" width="29.421875" style="26" customWidth="1"/>
    <col min="182" max="182" width="26.7109375" style="26" customWidth="1"/>
    <col min="183" max="183" width="20.7109375" style="26" customWidth="1"/>
    <col min="184" max="184" width="32.7109375" style="26" customWidth="1"/>
    <col min="185" max="185" width="70.7109375" style="26" customWidth="1"/>
    <col min="186" max="186" width="8.7109375" style="113" customWidth="1"/>
    <col min="187" max="187" width="29.421875" style="26" customWidth="1"/>
    <col min="188" max="188" width="26.7109375" style="26" customWidth="1"/>
    <col min="189" max="189" width="20.7109375" style="26" customWidth="1"/>
    <col min="190" max="190" width="32.7109375" style="26" customWidth="1"/>
    <col min="191" max="191" width="70.7109375" style="26" customWidth="1"/>
    <col min="192" max="192" width="8.7109375" style="113" customWidth="1"/>
    <col min="193" max="193" width="30.140625" style="26" customWidth="1"/>
    <col min="194" max="194" width="26.7109375" style="26" customWidth="1"/>
    <col min="195" max="195" width="20.7109375" style="26" customWidth="1"/>
    <col min="196" max="196" width="32.7109375" style="26" customWidth="1"/>
    <col min="197" max="197" width="70.7109375" style="26" customWidth="1"/>
    <col min="198" max="198" width="8.7109375" style="113" customWidth="1"/>
    <col min="199" max="199" width="29.8515625" style="26" customWidth="1"/>
    <col min="200" max="200" width="26.7109375" style="26" customWidth="1"/>
    <col min="201" max="201" width="20.7109375" style="26" customWidth="1"/>
    <col min="202" max="202" width="32.7109375" style="26" customWidth="1"/>
    <col min="203" max="203" width="70.7109375" style="26" customWidth="1"/>
    <col min="204" max="204" width="8.7109375" style="113" customWidth="1"/>
    <col min="205" max="205" width="29.421875" style="113" customWidth="1"/>
    <col min="206" max="206" width="26.7109375" style="113" customWidth="1"/>
    <col min="207" max="207" width="20.7109375" style="113" customWidth="1"/>
    <col min="208" max="208" width="32.7109375" style="113" customWidth="1"/>
    <col min="209" max="209" width="70.7109375" style="113" customWidth="1"/>
    <col min="210" max="210" width="8.7109375" style="113" customWidth="1"/>
    <col min="211" max="211" width="30.140625" style="113" customWidth="1"/>
    <col min="212" max="212" width="26.7109375" style="113" customWidth="1"/>
    <col min="213" max="213" width="20.7109375" style="113" customWidth="1"/>
    <col min="214" max="214" width="32.7109375" style="113" customWidth="1"/>
    <col min="215" max="215" width="70.7109375" style="113" customWidth="1"/>
    <col min="216" max="216" width="8.7109375" style="113" customWidth="1"/>
    <col min="217" max="217" width="30.140625" style="113" customWidth="1"/>
    <col min="218" max="218" width="26.7109375" style="113" customWidth="1"/>
    <col min="219" max="219" width="20.7109375" style="113" customWidth="1"/>
    <col min="220" max="220" width="32.7109375" style="113" customWidth="1"/>
    <col min="221" max="221" width="70.7109375" style="113" customWidth="1"/>
    <col min="222" max="222" width="8.7109375" style="113" customWidth="1"/>
    <col min="223" max="223" width="30.140625" style="113" customWidth="1"/>
    <col min="224" max="224" width="26.7109375" style="113" customWidth="1"/>
    <col min="225" max="225" width="20.7109375" style="113" customWidth="1"/>
    <col min="226" max="226" width="32.7109375" style="113" customWidth="1"/>
    <col min="227" max="227" width="70.7109375" style="113" customWidth="1"/>
    <col min="228" max="228" width="8.7109375" style="113" customWidth="1"/>
    <col min="229" max="229" width="29.8515625" style="113" customWidth="1"/>
    <col min="230" max="230" width="26.7109375" style="113" customWidth="1"/>
    <col min="231" max="231" width="20.7109375" style="113" customWidth="1"/>
    <col min="232" max="232" width="32.7109375" style="113" customWidth="1"/>
    <col min="233" max="233" width="70.7109375" style="113" customWidth="1"/>
    <col min="234" max="234" width="8.7109375" style="113" customWidth="1"/>
    <col min="235" max="235" width="29.421875" style="113" customWidth="1"/>
    <col min="236" max="236" width="26.7109375" style="113" customWidth="1"/>
    <col min="237" max="237" width="20.7109375" style="113" customWidth="1"/>
    <col min="238" max="238" width="32.7109375" style="113" customWidth="1"/>
    <col min="239" max="239" width="70.7109375" style="113" customWidth="1"/>
    <col min="240" max="240" width="8.7109375" style="113" customWidth="1"/>
    <col min="241" max="241" width="29.8515625" style="113" customWidth="1"/>
    <col min="242" max="242" width="26.7109375" style="113" customWidth="1"/>
    <col min="243" max="243" width="20.7109375" style="113" customWidth="1"/>
    <col min="244" max="244" width="32.7109375" style="113" customWidth="1"/>
    <col min="245" max="245" width="70.7109375" style="113" customWidth="1"/>
    <col min="246" max="246" width="8.7109375" style="113" customWidth="1"/>
    <col min="247" max="247" width="22.140625" style="113" customWidth="1"/>
    <col min="248" max="248" width="22.140625" style="117" customWidth="1"/>
    <col min="249" max="249" width="21.8515625" style="117" customWidth="1"/>
    <col min="250" max="250" width="21.8515625" style="24" customWidth="1"/>
    <col min="251" max="253" width="11.421875" style="25" customWidth="1"/>
    <col min="254" max="16384" width="11.421875" style="26" customWidth="1"/>
  </cols>
  <sheetData>
    <row r="1" spans="1:249" ht="27.75" customHeight="1" thickBot="1">
      <c r="A1" s="4" t="s">
        <v>0</v>
      </c>
      <c r="B1" s="4" t="s">
        <v>1</v>
      </c>
      <c r="C1" s="4" t="s">
        <v>2</v>
      </c>
      <c r="D1" s="615" t="s">
        <v>10</v>
      </c>
      <c r="E1" s="616"/>
      <c r="F1" s="21"/>
      <c r="G1" s="573" t="s">
        <v>176</v>
      </c>
      <c r="H1" s="525" t="s">
        <v>172</v>
      </c>
      <c r="I1" s="526"/>
      <c r="J1" s="526"/>
      <c r="K1" s="526"/>
      <c r="L1" s="21"/>
      <c r="M1" s="573" t="s">
        <v>176</v>
      </c>
      <c r="N1" s="525" t="s">
        <v>172</v>
      </c>
      <c r="O1" s="526"/>
      <c r="P1" s="526"/>
      <c r="Q1" s="526"/>
      <c r="R1" s="21"/>
      <c r="S1" s="523" t="s">
        <v>176</v>
      </c>
      <c r="T1" s="525" t="s">
        <v>172</v>
      </c>
      <c r="U1" s="526"/>
      <c r="V1" s="526"/>
      <c r="W1" s="526"/>
      <c r="X1" s="21"/>
      <c r="Y1" s="523" t="s">
        <v>176</v>
      </c>
      <c r="Z1" s="525" t="s">
        <v>172</v>
      </c>
      <c r="AA1" s="526"/>
      <c r="AB1" s="526"/>
      <c r="AC1" s="526"/>
      <c r="AD1" s="21"/>
      <c r="AE1" s="523" t="s">
        <v>176</v>
      </c>
      <c r="AF1" s="525" t="s">
        <v>172</v>
      </c>
      <c r="AG1" s="526"/>
      <c r="AH1" s="526"/>
      <c r="AI1" s="526"/>
      <c r="AJ1" s="21"/>
      <c r="AK1" s="523" t="s">
        <v>176</v>
      </c>
      <c r="AL1" s="525" t="s">
        <v>172</v>
      </c>
      <c r="AM1" s="526"/>
      <c r="AN1" s="526"/>
      <c r="AO1" s="526"/>
      <c r="AP1" s="21"/>
      <c r="AQ1" s="523" t="s">
        <v>176</v>
      </c>
      <c r="AR1" s="525" t="s">
        <v>172</v>
      </c>
      <c r="AS1" s="526"/>
      <c r="AT1" s="526"/>
      <c r="AU1" s="526"/>
      <c r="AV1" s="21"/>
      <c r="AW1" s="523" t="s">
        <v>176</v>
      </c>
      <c r="AX1" s="525" t="s">
        <v>172</v>
      </c>
      <c r="AY1" s="526"/>
      <c r="AZ1" s="526"/>
      <c r="BA1" s="526"/>
      <c r="BB1" s="21"/>
      <c r="BC1" s="523" t="s">
        <v>176</v>
      </c>
      <c r="BD1" s="525" t="s">
        <v>172</v>
      </c>
      <c r="BE1" s="526"/>
      <c r="BF1" s="526"/>
      <c r="BG1" s="526"/>
      <c r="BH1" s="21"/>
      <c r="BI1" s="523" t="s">
        <v>176</v>
      </c>
      <c r="BJ1" s="525" t="s">
        <v>172</v>
      </c>
      <c r="BK1" s="526"/>
      <c r="BL1" s="526"/>
      <c r="BM1" s="526"/>
      <c r="BN1" s="21"/>
      <c r="BO1" s="523" t="s">
        <v>176</v>
      </c>
      <c r="BP1" s="525" t="s">
        <v>172</v>
      </c>
      <c r="BQ1" s="526"/>
      <c r="BR1" s="526"/>
      <c r="BS1" s="526"/>
      <c r="BT1" s="21"/>
      <c r="BU1" s="523" t="s">
        <v>176</v>
      </c>
      <c r="BV1" s="525" t="s">
        <v>172</v>
      </c>
      <c r="BW1" s="526"/>
      <c r="BX1" s="526"/>
      <c r="BY1" s="526"/>
      <c r="BZ1" s="21"/>
      <c r="CA1" s="523" t="s">
        <v>176</v>
      </c>
      <c r="CB1" s="525" t="s">
        <v>172</v>
      </c>
      <c r="CC1" s="526"/>
      <c r="CD1" s="526"/>
      <c r="CE1" s="526"/>
      <c r="CF1" s="21"/>
      <c r="CG1" s="523" t="s">
        <v>176</v>
      </c>
      <c r="CH1" s="525" t="s">
        <v>172</v>
      </c>
      <c r="CI1" s="526"/>
      <c r="CJ1" s="526"/>
      <c r="CK1" s="526"/>
      <c r="CL1" s="21"/>
      <c r="CM1" s="523" t="s">
        <v>176</v>
      </c>
      <c r="CN1" s="525" t="s">
        <v>172</v>
      </c>
      <c r="CO1" s="526"/>
      <c r="CP1" s="526"/>
      <c r="CQ1" s="526"/>
      <c r="CR1" s="21"/>
      <c r="CS1" s="523" t="s">
        <v>176</v>
      </c>
      <c r="CT1" s="525" t="s">
        <v>172</v>
      </c>
      <c r="CU1" s="526"/>
      <c r="CV1" s="526"/>
      <c r="CW1" s="526"/>
      <c r="CX1" s="21"/>
      <c r="CY1" s="523" t="s">
        <v>176</v>
      </c>
      <c r="CZ1" s="525" t="s">
        <v>172</v>
      </c>
      <c r="DA1" s="526"/>
      <c r="DB1" s="526"/>
      <c r="DC1" s="526"/>
      <c r="DD1" s="21"/>
      <c r="DE1" s="523" t="s">
        <v>176</v>
      </c>
      <c r="DF1" s="525" t="s">
        <v>172</v>
      </c>
      <c r="DG1" s="526"/>
      <c r="DH1" s="526"/>
      <c r="DI1" s="526"/>
      <c r="DJ1" s="21"/>
      <c r="DK1" s="523" t="s">
        <v>176</v>
      </c>
      <c r="DL1" s="525" t="s">
        <v>172</v>
      </c>
      <c r="DM1" s="526"/>
      <c r="DN1" s="526"/>
      <c r="DO1" s="526"/>
      <c r="DP1" s="21"/>
      <c r="DQ1" s="523" t="s">
        <v>176</v>
      </c>
      <c r="DR1" s="525" t="s">
        <v>172</v>
      </c>
      <c r="DS1" s="526"/>
      <c r="DT1" s="526"/>
      <c r="DU1" s="526"/>
      <c r="DV1" s="21"/>
      <c r="DW1" s="523" t="s">
        <v>176</v>
      </c>
      <c r="DX1" s="525" t="s">
        <v>172</v>
      </c>
      <c r="DY1" s="526"/>
      <c r="DZ1" s="526"/>
      <c r="EA1" s="526"/>
      <c r="EB1" s="21"/>
      <c r="EC1" s="523" t="s">
        <v>176</v>
      </c>
      <c r="ED1" s="525" t="s">
        <v>172</v>
      </c>
      <c r="EE1" s="526"/>
      <c r="EF1" s="526"/>
      <c r="EG1" s="526"/>
      <c r="EH1" s="21"/>
      <c r="EI1" s="523" t="s">
        <v>176</v>
      </c>
      <c r="EJ1" s="525" t="s">
        <v>172</v>
      </c>
      <c r="EK1" s="526"/>
      <c r="EL1" s="526"/>
      <c r="EM1" s="526"/>
      <c r="EN1" s="21"/>
      <c r="EO1" s="523" t="s">
        <v>176</v>
      </c>
      <c r="EP1" s="525" t="s">
        <v>172</v>
      </c>
      <c r="EQ1" s="526"/>
      <c r="ER1" s="526"/>
      <c r="ES1" s="526"/>
      <c r="ET1" s="21"/>
      <c r="EU1" s="523" t="s">
        <v>176</v>
      </c>
      <c r="EV1" s="525" t="s">
        <v>172</v>
      </c>
      <c r="EW1" s="526"/>
      <c r="EX1" s="526"/>
      <c r="EY1" s="526"/>
      <c r="EZ1" s="21"/>
      <c r="FA1" s="523" t="s">
        <v>176</v>
      </c>
      <c r="FB1" s="525" t="s">
        <v>172</v>
      </c>
      <c r="FC1" s="526"/>
      <c r="FD1" s="526"/>
      <c r="FE1" s="526"/>
      <c r="FF1" s="21"/>
      <c r="FG1" s="523" t="s">
        <v>176</v>
      </c>
      <c r="FH1" s="525" t="s">
        <v>172</v>
      </c>
      <c r="FI1" s="526"/>
      <c r="FJ1" s="526"/>
      <c r="FK1" s="526"/>
      <c r="FL1" s="21"/>
      <c r="FM1" s="523" t="s">
        <v>176</v>
      </c>
      <c r="FN1" s="525" t="s">
        <v>172</v>
      </c>
      <c r="FO1" s="526"/>
      <c r="FP1" s="526"/>
      <c r="FQ1" s="526"/>
      <c r="FR1" s="21"/>
      <c r="FS1" s="523" t="s">
        <v>176</v>
      </c>
      <c r="FT1" s="525" t="s">
        <v>172</v>
      </c>
      <c r="FU1" s="526"/>
      <c r="FV1" s="526"/>
      <c r="FW1" s="526"/>
      <c r="FX1" s="21"/>
      <c r="FY1" s="523" t="s">
        <v>176</v>
      </c>
      <c r="FZ1" s="525" t="s">
        <v>172</v>
      </c>
      <c r="GA1" s="526"/>
      <c r="GB1" s="526"/>
      <c r="GC1" s="526"/>
      <c r="GD1" s="21"/>
      <c r="GE1" s="523" t="s">
        <v>176</v>
      </c>
      <c r="GF1" s="525" t="s">
        <v>172</v>
      </c>
      <c r="GG1" s="526"/>
      <c r="GH1" s="526"/>
      <c r="GI1" s="526"/>
      <c r="GJ1" s="21"/>
      <c r="GK1" s="523" t="s">
        <v>176</v>
      </c>
      <c r="GL1" s="525" t="s">
        <v>172</v>
      </c>
      <c r="GM1" s="526"/>
      <c r="GN1" s="526"/>
      <c r="GO1" s="526"/>
      <c r="GP1" s="21"/>
      <c r="GQ1" s="523" t="s">
        <v>176</v>
      </c>
      <c r="GR1" s="525" t="s">
        <v>172</v>
      </c>
      <c r="GS1" s="526"/>
      <c r="GT1" s="526"/>
      <c r="GU1" s="526"/>
      <c r="GV1" s="21"/>
      <c r="GW1" s="523" t="s">
        <v>176</v>
      </c>
      <c r="GX1" s="525" t="s">
        <v>172</v>
      </c>
      <c r="GY1" s="526"/>
      <c r="GZ1" s="526"/>
      <c r="HA1" s="526"/>
      <c r="HB1" s="21"/>
      <c r="HC1" s="523" t="s">
        <v>176</v>
      </c>
      <c r="HD1" s="525" t="s">
        <v>172</v>
      </c>
      <c r="HE1" s="526"/>
      <c r="HF1" s="526"/>
      <c r="HG1" s="526"/>
      <c r="HH1" s="21"/>
      <c r="HI1" s="523" t="s">
        <v>176</v>
      </c>
      <c r="HJ1" s="525" t="s">
        <v>172</v>
      </c>
      <c r="HK1" s="526"/>
      <c r="HL1" s="526"/>
      <c r="HM1" s="526"/>
      <c r="HN1" s="21"/>
      <c r="HO1" s="523" t="s">
        <v>176</v>
      </c>
      <c r="HP1" s="525" t="s">
        <v>172</v>
      </c>
      <c r="HQ1" s="526"/>
      <c r="HR1" s="526"/>
      <c r="HS1" s="526"/>
      <c r="HT1" s="21"/>
      <c r="HU1" s="523" t="s">
        <v>176</v>
      </c>
      <c r="HV1" s="525" t="s">
        <v>172</v>
      </c>
      <c r="HW1" s="526"/>
      <c r="HX1" s="526"/>
      <c r="HY1" s="526"/>
      <c r="HZ1" s="21"/>
      <c r="IA1" s="523" t="s">
        <v>176</v>
      </c>
      <c r="IB1" s="525" t="s">
        <v>172</v>
      </c>
      <c r="IC1" s="526"/>
      <c r="ID1" s="526"/>
      <c r="IE1" s="526"/>
      <c r="IF1" s="21"/>
      <c r="IG1" s="523" t="s">
        <v>176</v>
      </c>
      <c r="IH1" s="525" t="s">
        <v>172</v>
      </c>
      <c r="II1" s="526"/>
      <c r="IJ1" s="526"/>
      <c r="IK1" s="526"/>
      <c r="IL1" s="22"/>
      <c r="IM1" s="23"/>
      <c r="IN1" s="23"/>
      <c r="IO1" s="23"/>
    </row>
    <row r="2" spans="1:253" s="31" customFormat="1" ht="161.25" customHeight="1" thickBot="1" thickTop="1">
      <c r="A2" s="5" t="s">
        <v>160</v>
      </c>
      <c r="B2" s="5" t="s">
        <v>170</v>
      </c>
      <c r="C2" s="5" t="s">
        <v>181</v>
      </c>
      <c r="D2" s="604" t="s">
        <v>173</v>
      </c>
      <c r="E2" s="605"/>
      <c r="F2" s="21"/>
      <c r="G2" s="574"/>
      <c r="H2" s="27" t="s">
        <v>68</v>
      </c>
      <c r="I2" s="27" t="s">
        <v>69</v>
      </c>
      <c r="J2" s="27" t="s">
        <v>177</v>
      </c>
      <c r="K2" s="27" t="s">
        <v>175</v>
      </c>
      <c r="L2" s="21"/>
      <c r="M2" s="574"/>
      <c r="N2" s="27" t="s">
        <v>68</v>
      </c>
      <c r="O2" s="27" t="s">
        <v>69</v>
      </c>
      <c r="P2" s="27" t="s">
        <v>177</v>
      </c>
      <c r="Q2" s="27" t="s">
        <v>175</v>
      </c>
      <c r="R2" s="21"/>
      <c r="S2" s="524"/>
      <c r="T2" s="28" t="s">
        <v>68</v>
      </c>
      <c r="U2" s="28" t="s">
        <v>69</v>
      </c>
      <c r="V2" s="28" t="s">
        <v>177</v>
      </c>
      <c r="W2" s="28" t="s">
        <v>175</v>
      </c>
      <c r="X2" s="21"/>
      <c r="Y2" s="524"/>
      <c r="Z2" s="28" t="s">
        <v>68</v>
      </c>
      <c r="AA2" s="28" t="s">
        <v>69</v>
      </c>
      <c r="AB2" s="28" t="s">
        <v>177</v>
      </c>
      <c r="AC2" s="28" t="s">
        <v>175</v>
      </c>
      <c r="AD2" s="21"/>
      <c r="AE2" s="524"/>
      <c r="AF2" s="28" t="s">
        <v>68</v>
      </c>
      <c r="AG2" s="28" t="s">
        <v>69</v>
      </c>
      <c r="AH2" s="28" t="s">
        <v>177</v>
      </c>
      <c r="AI2" s="28" t="s">
        <v>175</v>
      </c>
      <c r="AJ2" s="21"/>
      <c r="AK2" s="524"/>
      <c r="AL2" s="28" t="s">
        <v>68</v>
      </c>
      <c r="AM2" s="28" t="s">
        <v>69</v>
      </c>
      <c r="AN2" s="28" t="s">
        <v>177</v>
      </c>
      <c r="AO2" s="28" t="s">
        <v>175</v>
      </c>
      <c r="AP2" s="21"/>
      <c r="AQ2" s="524"/>
      <c r="AR2" s="28" t="s">
        <v>68</v>
      </c>
      <c r="AS2" s="28" t="s">
        <v>69</v>
      </c>
      <c r="AT2" s="28" t="s">
        <v>177</v>
      </c>
      <c r="AU2" s="28" t="s">
        <v>175</v>
      </c>
      <c r="AV2" s="21"/>
      <c r="AW2" s="524"/>
      <c r="AX2" s="28" t="s">
        <v>68</v>
      </c>
      <c r="AY2" s="28" t="s">
        <v>69</v>
      </c>
      <c r="AZ2" s="28" t="s">
        <v>177</v>
      </c>
      <c r="BA2" s="28" t="s">
        <v>175</v>
      </c>
      <c r="BB2" s="21"/>
      <c r="BC2" s="524"/>
      <c r="BD2" s="28" t="s">
        <v>68</v>
      </c>
      <c r="BE2" s="28" t="s">
        <v>69</v>
      </c>
      <c r="BF2" s="28" t="s">
        <v>177</v>
      </c>
      <c r="BG2" s="28" t="s">
        <v>175</v>
      </c>
      <c r="BH2" s="21"/>
      <c r="BI2" s="524"/>
      <c r="BJ2" s="28" t="s">
        <v>68</v>
      </c>
      <c r="BK2" s="28" t="s">
        <v>69</v>
      </c>
      <c r="BL2" s="28" t="s">
        <v>177</v>
      </c>
      <c r="BM2" s="28" t="s">
        <v>175</v>
      </c>
      <c r="BN2" s="21"/>
      <c r="BO2" s="524"/>
      <c r="BP2" s="28" t="s">
        <v>68</v>
      </c>
      <c r="BQ2" s="28" t="s">
        <v>69</v>
      </c>
      <c r="BR2" s="28" t="s">
        <v>177</v>
      </c>
      <c r="BS2" s="28" t="s">
        <v>175</v>
      </c>
      <c r="BT2" s="21"/>
      <c r="BU2" s="524"/>
      <c r="BV2" s="28" t="s">
        <v>68</v>
      </c>
      <c r="BW2" s="28" t="s">
        <v>69</v>
      </c>
      <c r="BX2" s="28" t="s">
        <v>177</v>
      </c>
      <c r="BY2" s="28" t="s">
        <v>175</v>
      </c>
      <c r="BZ2" s="21"/>
      <c r="CA2" s="524"/>
      <c r="CB2" s="28" t="s">
        <v>68</v>
      </c>
      <c r="CC2" s="28" t="s">
        <v>69</v>
      </c>
      <c r="CD2" s="28" t="s">
        <v>177</v>
      </c>
      <c r="CE2" s="28" t="s">
        <v>175</v>
      </c>
      <c r="CF2" s="21"/>
      <c r="CG2" s="524"/>
      <c r="CH2" s="28" t="s">
        <v>68</v>
      </c>
      <c r="CI2" s="28" t="s">
        <v>69</v>
      </c>
      <c r="CJ2" s="28" t="s">
        <v>177</v>
      </c>
      <c r="CK2" s="28" t="s">
        <v>175</v>
      </c>
      <c r="CL2" s="21"/>
      <c r="CM2" s="524"/>
      <c r="CN2" s="28" t="s">
        <v>68</v>
      </c>
      <c r="CO2" s="28" t="s">
        <v>69</v>
      </c>
      <c r="CP2" s="28" t="s">
        <v>177</v>
      </c>
      <c r="CQ2" s="28" t="s">
        <v>175</v>
      </c>
      <c r="CR2" s="21"/>
      <c r="CS2" s="524"/>
      <c r="CT2" s="28" t="s">
        <v>68</v>
      </c>
      <c r="CU2" s="28" t="s">
        <v>69</v>
      </c>
      <c r="CV2" s="28" t="s">
        <v>177</v>
      </c>
      <c r="CW2" s="28" t="s">
        <v>175</v>
      </c>
      <c r="CX2" s="21"/>
      <c r="CY2" s="524"/>
      <c r="CZ2" s="28" t="s">
        <v>68</v>
      </c>
      <c r="DA2" s="28" t="s">
        <v>69</v>
      </c>
      <c r="DB2" s="28" t="s">
        <v>177</v>
      </c>
      <c r="DC2" s="28" t="s">
        <v>175</v>
      </c>
      <c r="DD2" s="21"/>
      <c r="DE2" s="524"/>
      <c r="DF2" s="28" t="s">
        <v>68</v>
      </c>
      <c r="DG2" s="28" t="s">
        <v>69</v>
      </c>
      <c r="DH2" s="28" t="s">
        <v>177</v>
      </c>
      <c r="DI2" s="28" t="s">
        <v>175</v>
      </c>
      <c r="DJ2" s="21"/>
      <c r="DK2" s="524"/>
      <c r="DL2" s="28" t="s">
        <v>68</v>
      </c>
      <c r="DM2" s="28" t="s">
        <v>69</v>
      </c>
      <c r="DN2" s="28" t="s">
        <v>177</v>
      </c>
      <c r="DO2" s="28" t="s">
        <v>175</v>
      </c>
      <c r="DP2" s="21"/>
      <c r="DQ2" s="524"/>
      <c r="DR2" s="28" t="s">
        <v>68</v>
      </c>
      <c r="DS2" s="28" t="s">
        <v>69</v>
      </c>
      <c r="DT2" s="28" t="s">
        <v>177</v>
      </c>
      <c r="DU2" s="28" t="s">
        <v>175</v>
      </c>
      <c r="DV2" s="21"/>
      <c r="DW2" s="524"/>
      <c r="DX2" s="28" t="s">
        <v>68</v>
      </c>
      <c r="DY2" s="28" t="s">
        <v>69</v>
      </c>
      <c r="DZ2" s="28" t="s">
        <v>177</v>
      </c>
      <c r="EA2" s="28" t="s">
        <v>175</v>
      </c>
      <c r="EB2" s="21"/>
      <c r="EC2" s="524"/>
      <c r="ED2" s="28" t="s">
        <v>68</v>
      </c>
      <c r="EE2" s="28" t="s">
        <v>69</v>
      </c>
      <c r="EF2" s="28" t="s">
        <v>177</v>
      </c>
      <c r="EG2" s="28" t="s">
        <v>175</v>
      </c>
      <c r="EH2" s="21"/>
      <c r="EI2" s="524"/>
      <c r="EJ2" s="28" t="s">
        <v>68</v>
      </c>
      <c r="EK2" s="28" t="s">
        <v>69</v>
      </c>
      <c r="EL2" s="28" t="s">
        <v>177</v>
      </c>
      <c r="EM2" s="28" t="s">
        <v>175</v>
      </c>
      <c r="EN2" s="21"/>
      <c r="EO2" s="524"/>
      <c r="EP2" s="28" t="s">
        <v>68</v>
      </c>
      <c r="EQ2" s="28" t="s">
        <v>69</v>
      </c>
      <c r="ER2" s="28" t="s">
        <v>177</v>
      </c>
      <c r="ES2" s="28" t="s">
        <v>175</v>
      </c>
      <c r="ET2" s="21"/>
      <c r="EU2" s="524"/>
      <c r="EV2" s="28" t="s">
        <v>68</v>
      </c>
      <c r="EW2" s="28" t="s">
        <v>69</v>
      </c>
      <c r="EX2" s="28" t="s">
        <v>177</v>
      </c>
      <c r="EY2" s="28" t="s">
        <v>175</v>
      </c>
      <c r="EZ2" s="21"/>
      <c r="FA2" s="524"/>
      <c r="FB2" s="28" t="s">
        <v>68</v>
      </c>
      <c r="FC2" s="28" t="s">
        <v>69</v>
      </c>
      <c r="FD2" s="28" t="s">
        <v>177</v>
      </c>
      <c r="FE2" s="28" t="s">
        <v>175</v>
      </c>
      <c r="FF2" s="21"/>
      <c r="FG2" s="524"/>
      <c r="FH2" s="28" t="s">
        <v>68</v>
      </c>
      <c r="FI2" s="28" t="s">
        <v>69</v>
      </c>
      <c r="FJ2" s="28" t="s">
        <v>177</v>
      </c>
      <c r="FK2" s="28" t="s">
        <v>175</v>
      </c>
      <c r="FL2" s="21"/>
      <c r="FM2" s="524"/>
      <c r="FN2" s="28" t="s">
        <v>68</v>
      </c>
      <c r="FO2" s="28" t="s">
        <v>69</v>
      </c>
      <c r="FP2" s="28" t="s">
        <v>177</v>
      </c>
      <c r="FQ2" s="28" t="s">
        <v>175</v>
      </c>
      <c r="FR2" s="21"/>
      <c r="FS2" s="524"/>
      <c r="FT2" s="28" t="s">
        <v>68</v>
      </c>
      <c r="FU2" s="28" t="s">
        <v>69</v>
      </c>
      <c r="FV2" s="28" t="s">
        <v>177</v>
      </c>
      <c r="FW2" s="28" t="s">
        <v>175</v>
      </c>
      <c r="FX2" s="21"/>
      <c r="FY2" s="524"/>
      <c r="FZ2" s="28" t="s">
        <v>68</v>
      </c>
      <c r="GA2" s="28" t="s">
        <v>69</v>
      </c>
      <c r="GB2" s="28" t="s">
        <v>177</v>
      </c>
      <c r="GC2" s="28" t="s">
        <v>175</v>
      </c>
      <c r="GD2" s="21"/>
      <c r="GE2" s="524"/>
      <c r="GF2" s="28" t="s">
        <v>68</v>
      </c>
      <c r="GG2" s="28" t="s">
        <v>69</v>
      </c>
      <c r="GH2" s="28" t="s">
        <v>177</v>
      </c>
      <c r="GI2" s="28" t="s">
        <v>175</v>
      </c>
      <c r="GJ2" s="21"/>
      <c r="GK2" s="524"/>
      <c r="GL2" s="28" t="s">
        <v>68</v>
      </c>
      <c r="GM2" s="28" t="s">
        <v>69</v>
      </c>
      <c r="GN2" s="28" t="s">
        <v>177</v>
      </c>
      <c r="GO2" s="28" t="s">
        <v>175</v>
      </c>
      <c r="GP2" s="21"/>
      <c r="GQ2" s="524"/>
      <c r="GR2" s="28" t="s">
        <v>68</v>
      </c>
      <c r="GS2" s="28" t="s">
        <v>69</v>
      </c>
      <c r="GT2" s="28" t="s">
        <v>177</v>
      </c>
      <c r="GU2" s="28" t="s">
        <v>175</v>
      </c>
      <c r="GV2" s="21"/>
      <c r="GW2" s="524"/>
      <c r="GX2" s="28" t="s">
        <v>68</v>
      </c>
      <c r="GY2" s="28" t="s">
        <v>69</v>
      </c>
      <c r="GZ2" s="28" t="s">
        <v>177</v>
      </c>
      <c r="HA2" s="28" t="s">
        <v>175</v>
      </c>
      <c r="HB2" s="21"/>
      <c r="HC2" s="524"/>
      <c r="HD2" s="28" t="s">
        <v>68</v>
      </c>
      <c r="HE2" s="28" t="s">
        <v>69</v>
      </c>
      <c r="HF2" s="28" t="s">
        <v>177</v>
      </c>
      <c r="HG2" s="28" t="s">
        <v>175</v>
      </c>
      <c r="HH2" s="21"/>
      <c r="HI2" s="524"/>
      <c r="HJ2" s="28" t="s">
        <v>68</v>
      </c>
      <c r="HK2" s="28" t="s">
        <v>69</v>
      </c>
      <c r="HL2" s="28" t="s">
        <v>177</v>
      </c>
      <c r="HM2" s="28" t="s">
        <v>175</v>
      </c>
      <c r="HN2" s="21"/>
      <c r="HO2" s="524"/>
      <c r="HP2" s="28" t="s">
        <v>68</v>
      </c>
      <c r="HQ2" s="28" t="s">
        <v>69</v>
      </c>
      <c r="HR2" s="28" t="s">
        <v>177</v>
      </c>
      <c r="HS2" s="28" t="s">
        <v>175</v>
      </c>
      <c r="HT2" s="21"/>
      <c r="HU2" s="524"/>
      <c r="HV2" s="28" t="s">
        <v>68</v>
      </c>
      <c r="HW2" s="28" t="s">
        <v>69</v>
      </c>
      <c r="HX2" s="28" t="s">
        <v>177</v>
      </c>
      <c r="HY2" s="28" t="s">
        <v>175</v>
      </c>
      <c r="HZ2" s="21"/>
      <c r="IA2" s="524"/>
      <c r="IB2" s="28" t="s">
        <v>68</v>
      </c>
      <c r="IC2" s="28" t="s">
        <v>69</v>
      </c>
      <c r="ID2" s="28" t="s">
        <v>177</v>
      </c>
      <c r="IE2" s="28" t="s">
        <v>175</v>
      </c>
      <c r="IF2" s="21"/>
      <c r="IG2" s="524"/>
      <c r="IH2" s="28" t="s">
        <v>68</v>
      </c>
      <c r="II2" s="28" t="s">
        <v>69</v>
      </c>
      <c r="IJ2" s="28" t="s">
        <v>177</v>
      </c>
      <c r="IK2" s="28" t="s">
        <v>175</v>
      </c>
      <c r="IL2" s="22"/>
      <c r="IM2" s="23"/>
      <c r="IN2" s="23"/>
      <c r="IO2" s="23"/>
      <c r="IP2" s="29"/>
      <c r="IQ2" s="30"/>
      <c r="IR2" s="30"/>
      <c r="IS2" s="30"/>
    </row>
    <row r="3" spans="1:253" s="31" customFormat="1" ht="46.5" customHeight="1" thickBot="1" thickTop="1">
      <c r="A3" s="585" t="s">
        <v>133</v>
      </c>
      <c r="B3" s="6"/>
      <c r="C3" s="7"/>
      <c r="D3" s="602" t="s">
        <v>174</v>
      </c>
      <c r="E3" s="603"/>
      <c r="F3" s="32"/>
      <c r="G3" s="575"/>
      <c r="H3" s="539"/>
      <c r="I3" s="540"/>
      <c r="J3" s="540"/>
      <c r="K3" s="540"/>
      <c r="L3" s="32"/>
      <c r="M3" s="575"/>
      <c r="N3" s="539"/>
      <c r="O3" s="540"/>
      <c r="P3" s="540"/>
      <c r="Q3" s="540"/>
      <c r="R3" s="32"/>
      <c r="S3" s="530"/>
      <c r="T3" s="539"/>
      <c r="U3" s="540"/>
      <c r="V3" s="540"/>
      <c r="W3" s="540"/>
      <c r="X3" s="32"/>
      <c r="Y3" s="530"/>
      <c r="Z3" s="539"/>
      <c r="AA3" s="540"/>
      <c r="AB3" s="540"/>
      <c r="AC3" s="540"/>
      <c r="AD3" s="32"/>
      <c r="AE3" s="530"/>
      <c r="AF3" s="539"/>
      <c r="AG3" s="540"/>
      <c r="AH3" s="540"/>
      <c r="AI3" s="540"/>
      <c r="AJ3" s="32"/>
      <c r="AK3" s="530"/>
      <c r="AL3" s="539"/>
      <c r="AM3" s="540"/>
      <c r="AN3" s="540"/>
      <c r="AO3" s="540"/>
      <c r="AP3" s="32"/>
      <c r="AQ3" s="530"/>
      <c r="AR3" s="578"/>
      <c r="AS3" s="579"/>
      <c r="AT3" s="579"/>
      <c r="AU3" s="579"/>
      <c r="AV3" s="32"/>
      <c r="AW3" s="530"/>
      <c r="AX3" s="539"/>
      <c r="AY3" s="540"/>
      <c r="AZ3" s="540"/>
      <c r="BA3" s="540"/>
      <c r="BB3" s="32"/>
      <c r="BC3" s="530"/>
      <c r="BD3" s="539"/>
      <c r="BE3" s="540"/>
      <c r="BF3" s="540"/>
      <c r="BG3" s="540"/>
      <c r="BH3" s="32"/>
      <c r="BI3" s="530"/>
      <c r="BJ3" s="539"/>
      <c r="BK3" s="540"/>
      <c r="BL3" s="540"/>
      <c r="BM3" s="540"/>
      <c r="BN3" s="32"/>
      <c r="BO3" s="530"/>
      <c r="BP3" s="539"/>
      <c r="BQ3" s="540"/>
      <c r="BR3" s="540"/>
      <c r="BS3" s="540"/>
      <c r="BT3" s="32"/>
      <c r="BU3" s="530"/>
      <c r="BV3" s="539"/>
      <c r="BW3" s="540"/>
      <c r="BX3" s="540"/>
      <c r="BY3" s="540"/>
      <c r="BZ3" s="32"/>
      <c r="CA3" s="530"/>
      <c r="CB3" s="539"/>
      <c r="CC3" s="540"/>
      <c r="CD3" s="540"/>
      <c r="CE3" s="540"/>
      <c r="CF3" s="32"/>
      <c r="CG3" s="530"/>
      <c r="CH3" s="539"/>
      <c r="CI3" s="540"/>
      <c r="CJ3" s="540"/>
      <c r="CK3" s="540"/>
      <c r="CL3" s="32"/>
      <c r="CM3" s="530"/>
      <c r="CN3" s="539"/>
      <c r="CO3" s="540"/>
      <c r="CP3" s="540"/>
      <c r="CQ3" s="540"/>
      <c r="CR3" s="32"/>
      <c r="CS3" s="530"/>
      <c r="CT3" s="539"/>
      <c r="CU3" s="540"/>
      <c r="CV3" s="540"/>
      <c r="CW3" s="540"/>
      <c r="CX3" s="32"/>
      <c r="CY3" s="530"/>
      <c r="CZ3" s="539"/>
      <c r="DA3" s="540"/>
      <c r="DB3" s="540"/>
      <c r="DC3" s="540"/>
      <c r="DD3" s="32"/>
      <c r="DE3" s="530"/>
      <c r="DF3" s="539"/>
      <c r="DG3" s="540"/>
      <c r="DH3" s="540"/>
      <c r="DI3" s="540"/>
      <c r="DJ3" s="32"/>
      <c r="DK3" s="530"/>
      <c r="DL3" s="539"/>
      <c r="DM3" s="540"/>
      <c r="DN3" s="540"/>
      <c r="DO3" s="540"/>
      <c r="DP3" s="32"/>
      <c r="DQ3" s="530"/>
      <c r="DR3" s="539"/>
      <c r="DS3" s="540"/>
      <c r="DT3" s="540"/>
      <c r="DU3" s="540"/>
      <c r="DV3" s="32"/>
      <c r="DW3" s="530"/>
      <c r="DX3" s="539"/>
      <c r="DY3" s="540"/>
      <c r="DZ3" s="540"/>
      <c r="EA3" s="540"/>
      <c r="EB3" s="32"/>
      <c r="EC3" s="530"/>
      <c r="ED3" s="539"/>
      <c r="EE3" s="540"/>
      <c r="EF3" s="540"/>
      <c r="EG3" s="540"/>
      <c r="EH3" s="32"/>
      <c r="EI3" s="530"/>
      <c r="EJ3" s="539"/>
      <c r="EK3" s="540"/>
      <c r="EL3" s="540"/>
      <c r="EM3" s="540"/>
      <c r="EN3" s="32"/>
      <c r="EO3" s="530"/>
      <c r="EP3" s="539"/>
      <c r="EQ3" s="540"/>
      <c r="ER3" s="540"/>
      <c r="ES3" s="540"/>
      <c r="ET3" s="32"/>
      <c r="EU3" s="530"/>
      <c r="EV3" s="539"/>
      <c r="EW3" s="540"/>
      <c r="EX3" s="540"/>
      <c r="EY3" s="540"/>
      <c r="EZ3" s="32"/>
      <c r="FA3" s="530"/>
      <c r="FB3" s="539"/>
      <c r="FC3" s="540"/>
      <c r="FD3" s="540"/>
      <c r="FE3" s="540"/>
      <c r="FF3" s="32"/>
      <c r="FG3" s="530"/>
      <c r="FH3" s="539"/>
      <c r="FI3" s="540"/>
      <c r="FJ3" s="540"/>
      <c r="FK3" s="540"/>
      <c r="FL3" s="32"/>
      <c r="FM3" s="530"/>
      <c r="FN3" s="539"/>
      <c r="FO3" s="540"/>
      <c r="FP3" s="540"/>
      <c r="FQ3" s="540"/>
      <c r="FR3" s="32"/>
      <c r="FS3" s="530"/>
      <c r="FT3" s="539"/>
      <c r="FU3" s="540"/>
      <c r="FV3" s="540"/>
      <c r="FW3" s="540"/>
      <c r="FX3" s="32"/>
      <c r="FY3" s="530"/>
      <c r="FZ3" s="539"/>
      <c r="GA3" s="540"/>
      <c r="GB3" s="540"/>
      <c r="GC3" s="540"/>
      <c r="GD3" s="32"/>
      <c r="GE3" s="530"/>
      <c r="GF3" s="539"/>
      <c r="GG3" s="540"/>
      <c r="GH3" s="540"/>
      <c r="GI3" s="540"/>
      <c r="GJ3" s="32"/>
      <c r="GK3" s="530"/>
      <c r="GL3" s="539"/>
      <c r="GM3" s="540"/>
      <c r="GN3" s="540"/>
      <c r="GO3" s="540"/>
      <c r="GP3" s="32"/>
      <c r="GQ3" s="530"/>
      <c r="GR3" s="539"/>
      <c r="GS3" s="540"/>
      <c r="GT3" s="540"/>
      <c r="GU3" s="540"/>
      <c r="GV3" s="32"/>
      <c r="GW3" s="530"/>
      <c r="GX3" s="539"/>
      <c r="GY3" s="540"/>
      <c r="GZ3" s="540"/>
      <c r="HA3" s="540"/>
      <c r="HB3" s="32"/>
      <c r="HC3" s="530"/>
      <c r="HD3" s="539"/>
      <c r="HE3" s="540"/>
      <c r="HF3" s="540"/>
      <c r="HG3" s="540"/>
      <c r="HH3" s="32"/>
      <c r="HI3" s="530"/>
      <c r="HJ3" s="539"/>
      <c r="HK3" s="540"/>
      <c r="HL3" s="540"/>
      <c r="HM3" s="540"/>
      <c r="HN3" s="32"/>
      <c r="HO3" s="530"/>
      <c r="HP3" s="539"/>
      <c r="HQ3" s="540"/>
      <c r="HR3" s="540"/>
      <c r="HS3" s="540"/>
      <c r="HT3" s="32"/>
      <c r="HU3" s="530"/>
      <c r="HV3" s="539"/>
      <c r="HW3" s="540"/>
      <c r="HX3" s="540"/>
      <c r="HY3" s="540"/>
      <c r="HZ3" s="32"/>
      <c r="IA3" s="530"/>
      <c r="IB3" s="539"/>
      <c r="IC3" s="540"/>
      <c r="ID3" s="540"/>
      <c r="IE3" s="540"/>
      <c r="IF3" s="32"/>
      <c r="IG3" s="530"/>
      <c r="IH3" s="539"/>
      <c r="II3" s="540"/>
      <c r="IJ3" s="540"/>
      <c r="IK3" s="540"/>
      <c r="IL3" s="33"/>
      <c r="IM3" s="23"/>
      <c r="IN3" s="23"/>
      <c r="IO3" s="23"/>
      <c r="IP3" s="29"/>
      <c r="IQ3" s="30"/>
      <c r="IR3" s="30"/>
      <c r="IS3" s="30"/>
    </row>
    <row r="4" spans="1:253" s="31" customFormat="1" ht="74.25" customHeight="1" thickBot="1" thickTop="1">
      <c r="A4" s="586"/>
      <c r="B4" s="8"/>
      <c r="C4" s="9"/>
      <c r="D4" s="614" t="s">
        <v>345</v>
      </c>
      <c r="E4" s="605"/>
      <c r="F4" s="32"/>
      <c r="G4" s="576"/>
      <c r="H4" s="541"/>
      <c r="I4" s="542"/>
      <c r="J4" s="542"/>
      <c r="K4" s="542"/>
      <c r="L4" s="32"/>
      <c r="M4" s="576"/>
      <c r="N4" s="541"/>
      <c r="O4" s="542"/>
      <c r="P4" s="542"/>
      <c r="Q4" s="542"/>
      <c r="R4" s="32"/>
      <c r="S4" s="531"/>
      <c r="T4" s="541"/>
      <c r="U4" s="542"/>
      <c r="V4" s="542"/>
      <c r="W4" s="542"/>
      <c r="X4" s="32"/>
      <c r="Y4" s="531"/>
      <c r="Z4" s="541"/>
      <c r="AA4" s="542"/>
      <c r="AB4" s="542"/>
      <c r="AC4" s="542"/>
      <c r="AD4" s="32"/>
      <c r="AE4" s="531"/>
      <c r="AF4" s="541"/>
      <c r="AG4" s="542"/>
      <c r="AH4" s="542"/>
      <c r="AI4" s="542"/>
      <c r="AJ4" s="32"/>
      <c r="AK4" s="531"/>
      <c r="AL4" s="541"/>
      <c r="AM4" s="542"/>
      <c r="AN4" s="542"/>
      <c r="AO4" s="542"/>
      <c r="AP4" s="32"/>
      <c r="AQ4" s="531"/>
      <c r="AR4" s="580"/>
      <c r="AS4" s="581"/>
      <c r="AT4" s="581"/>
      <c r="AU4" s="581"/>
      <c r="AV4" s="32"/>
      <c r="AW4" s="531"/>
      <c r="AX4" s="541"/>
      <c r="AY4" s="542"/>
      <c r="AZ4" s="542"/>
      <c r="BA4" s="542"/>
      <c r="BB4" s="32"/>
      <c r="BC4" s="531"/>
      <c r="BD4" s="541"/>
      <c r="BE4" s="542"/>
      <c r="BF4" s="542"/>
      <c r="BG4" s="542"/>
      <c r="BH4" s="32"/>
      <c r="BI4" s="531"/>
      <c r="BJ4" s="541"/>
      <c r="BK4" s="542"/>
      <c r="BL4" s="542"/>
      <c r="BM4" s="542"/>
      <c r="BN4" s="32"/>
      <c r="BO4" s="531"/>
      <c r="BP4" s="541"/>
      <c r="BQ4" s="542"/>
      <c r="BR4" s="542"/>
      <c r="BS4" s="542"/>
      <c r="BT4" s="32"/>
      <c r="BU4" s="531"/>
      <c r="BV4" s="541"/>
      <c r="BW4" s="542"/>
      <c r="BX4" s="542"/>
      <c r="BY4" s="542"/>
      <c r="BZ4" s="32"/>
      <c r="CA4" s="531"/>
      <c r="CB4" s="541"/>
      <c r="CC4" s="542"/>
      <c r="CD4" s="542"/>
      <c r="CE4" s="542"/>
      <c r="CF4" s="32"/>
      <c r="CG4" s="531"/>
      <c r="CH4" s="541"/>
      <c r="CI4" s="542"/>
      <c r="CJ4" s="542"/>
      <c r="CK4" s="542"/>
      <c r="CL4" s="32"/>
      <c r="CM4" s="531"/>
      <c r="CN4" s="541"/>
      <c r="CO4" s="542"/>
      <c r="CP4" s="542"/>
      <c r="CQ4" s="542"/>
      <c r="CR4" s="32"/>
      <c r="CS4" s="531"/>
      <c r="CT4" s="541"/>
      <c r="CU4" s="542"/>
      <c r="CV4" s="542"/>
      <c r="CW4" s="542"/>
      <c r="CX4" s="32"/>
      <c r="CY4" s="531"/>
      <c r="CZ4" s="541"/>
      <c r="DA4" s="542"/>
      <c r="DB4" s="542"/>
      <c r="DC4" s="542"/>
      <c r="DD4" s="32"/>
      <c r="DE4" s="531"/>
      <c r="DF4" s="541"/>
      <c r="DG4" s="542"/>
      <c r="DH4" s="542"/>
      <c r="DI4" s="542"/>
      <c r="DJ4" s="32"/>
      <c r="DK4" s="531"/>
      <c r="DL4" s="541"/>
      <c r="DM4" s="542"/>
      <c r="DN4" s="542"/>
      <c r="DO4" s="542"/>
      <c r="DP4" s="32"/>
      <c r="DQ4" s="531"/>
      <c r="DR4" s="541"/>
      <c r="DS4" s="542"/>
      <c r="DT4" s="542"/>
      <c r="DU4" s="542"/>
      <c r="DV4" s="32"/>
      <c r="DW4" s="531"/>
      <c r="DX4" s="541"/>
      <c r="DY4" s="542"/>
      <c r="DZ4" s="542"/>
      <c r="EA4" s="542"/>
      <c r="EB4" s="32"/>
      <c r="EC4" s="531"/>
      <c r="ED4" s="541"/>
      <c r="EE4" s="542"/>
      <c r="EF4" s="542"/>
      <c r="EG4" s="542"/>
      <c r="EH4" s="32"/>
      <c r="EI4" s="531"/>
      <c r="EJ4" s="541"/>
      <c r="EK4" s="542"/>
      <c r="EL4" s="542"/>
      <c r="EM4" s="542"/>
      <c r="EN4" s="32"/>
      <c r="EO4" s="531"/>
      <c r="EP4" s="541"/>
      <c r="EQ4" s="542"/>
      <c r="ER4" s="542"/>
      <c r="ES4" s="542"/>
      <c r="ET4" s="32"/>
      <c r="EU4" s="531"/>
      <c r="EV4" s="541"/>
      <c r="EW4" s="542"/>
      <c r="EX4" s="542"/>
      <c r="EY4" s="542"/>
      <c r="EZ4" s="32"/>
      <c r="FA4" s="531"/>
      <c r="FB4" s="541"/>
      <c r="FC4" s="542"/>
      <c r="FD4" s="542"/>
      <c r="FE4" s="542"/>
      <c r="FF4" s="32"/>
      <c r="FG4" s="531"/>
      <c r="FH4" s="541"/>
      <c r="FI4" s="542"/>
      <c r="FJ4" s="542"/>
      <c r="FK4" s="542"/>
      <c r="FL4" s="32"/>
      <c r="FM4" s="531"/>
      <c r="FN4" s="541"/>
      <c r="FO4" s="542"/>
      <c r="FP4" s="542"/>
      <c r="FQ4" s="542"/>
      <c r="FR4" s="32"/>
      <c r="FS4" s="531"/>
      <c r="FT4" s="541"/>
      <c r="FU4" s="542"/>
      <c r="FV4" s="542"/>
      <c r="FW4" s="542"/>
      <c r="FX4" s="32"/>
      <c r="FY4" s="531"/>
      <c r="FZ4" s="541"/>
      <c r="GA4" s="542"/>
      <c r="GB4" s="542"/>
      <c r="GC4" s="542"/>
      <c r="GD4" s="32"/>
      <c r="GE4" s="531"/>
      <c r="GF4" s="541"/>
      <c r="GG4" s="542"/>
      <c r="GH4" s="542"/>
      <c r="GI4" s="542"/>
      <c r="GJ4" s="32"/>
      <c r="GK4" s="531"/>
      <c r="GL4" s="541"/>
      <c r="GM4" s="542"/>
      <c r="GN4" s="542"/>
      <c r="GO4" s="542"/>
      <c r="GP4" s="32"/>
      <c r="GQ4" s="531"/>
      <c r="GR4" s="541"/>
      <c r="GS4" s="542"/>
      <c r="GT4" s="542"/>
      <c r="GU4" s="542"/>
      <c r="GV4" s="32"/>
      <c r="GW4" s="531"/>
      <c r="GX4" s="541"/>
      <c r="GY4" s="542"/>
      <c r="GZ4" s="542"/>
      <c r="HA4" s="542"/>
      <c r="HB4" s="32"/>
      <c r="HC4" s="531"/>
      <c r="HD4" s="541"/>
      <c r="HE4" s="542"/>
      <c r="HF4" s="542"/>
      <c r="HG4" s="542"/>
      <c r="HH4" s="32"/>
      <c r="HI4" s="531"/>
      <c r="HJ4" s="541"/>
      <c r="HK4" s="542"/>
      <c r="HL4" s="542"/>
      <c r="HM4" s="542"/>
      <c r="HN4" s="32"/>
      <c r="HO4" s="531"/>
      <c r="HP4" s="541"/>
      <c r="HQ4" s="542"/>
      <c r="HR4" s="542"/>
      <c r="HS4" s="542"/>
      <c r="HT4" s="32"/>
      <c r="HU4" s="531"/>
      <c r="HV4" s="541"/>
      <c r="HW4" s="542"/>
      <c r="HX4" s="542"/>
      <c r="HY4" s="542"/>
      <c r="HZ4" s="32"/>
      <c r="IA4" s="531"/>
      <c r="IB4" s="541"/>
      <c r="IC4" s="542"/>
      <c r="ID4" s="542"/>
      <c r="IE4" s="542"/>
      <c r="IF4" s="32"/>
      <c r="IG4" s="531"/>
      <c r="IH4" s="541"/>
      <c r="II4" s="542"/>
      <c r="IJ4" s="542"/>
      <c r="IK4" s="542"/>
      <c r="IL4" s="33"/>
      <c r="IM4" s="23"/>
      <c r="IN4" s="23"/>
      <c r="IO4" s="23"/>
      <c r="IP4" s="29"/>
      <c r="IQ4" s="30"/>
      <c r="IR4" s="30"/>
      <c r="IS4" s="30"/>
    </row>
    <row r="5" spans="1:253" s="31" customFormat="1" ht="48.75" customHeight="1" thickBot="1" thickTop="1">
      <c r="A5" s="586"/>
      <c r="B5" s="8"/>
      <c r="C5" s="9"/>
      <c r="D5" s="614" t="s">
        <v>346</v>
      </c>
      <c r="E5" s="605"/>
      <c r="F5" s="32"/>
      <c r="G5" s="576"/>
      <c r="H5" s="541"/>
      <c r="I5" s="542"/>
      <c r="J5" s="542"/>
      <c r="K5" s="542"/>
      <c r="L5" s="32"/>
      <c r="M5" s="576"/>
      <c r="N5" s="541"/>
      <c r="O5" s="542"/>
      <c r="P5" s="542"/>
      <c r="Q5" s="542"/>
      <c r="R5" s="32"/>
      <c r="S5" s="531"/>
      <c r="T5" s="541"/>
      <c r="U5" s="542"/>
      <c r="V5" s="542"/>
      <c r="W5" s="542"/>
      <c r="X5" s="32"/>
      <c r="Y5" s="531"/>
      <c r="Z5" s="541"/>
      <c r="AA5" s="542"/>
      <c r="AB5" s="542"/>
      <c r="AC5" s="542"/>
      <c r="AD5" s="32"/>
      <c r="AE5" s="531"/>
      <c r="AF5" s="541"/>
      <c r="AG5" s="542"/>
      <c r="AH5" s="542"/>
      <c r="AI5" s="542"/>
      <c r="AJ5" s="32"/>
      <c r="AK5" s="531"/>
      <c r="AL5" s="541"/>
      <c r="AM5" s="542"/>
      <c r="AN5" s="542"/>
      <c r="AO5" s="542"/>
      <c r="AP5" s="32"/>
      <c r="AQ5" s="531"/>
      <c r="AR5" s="580"/>
      <c r="AS5" s="581"/>
      <c r="AT5" s="581"/>
      <c r="AU5" s="581"/>
      <c r="AV5" s="32"/>
      <c r="AW5" s="531"/>
      <c r="AX5" s="541"/>
      <c r="AY5" s="542"/>
      <c r="AZ5" s="542"/>
      <c r="BA5" s="542"/>
      <c r="BB5" s="32"/>
      <c r="BC5" s="531"/>
      <c r="BD5" s="541"/>
      <c r="BE5" s="542"/>
      <c r="BF5" s="542"/>
      <c r="BG5" s="542"/>
      <c r="BH5" s="32"/>
      <c r="BI5" s="531"/>
      <c r="BJ5" s="541"/>
      <c r="BK5" s="542"/>
      <c r="BL5" s="542"/>
      <c r="BM5" s="542"/>
      <c r="BN5" s="32"/>
      <c r="BO5" s="531"/>
      <c r="BP5" s="541"/>
      <c r="BQ5" s="542"/>
      <c r="BR5" s="542"/>
      <c r="BS5" s="542"/>
      <c r="BT5" s="32"/>
      <c r="BU5" s="531"/>
      <c r="BV5" s="541"/>
      <c r="BW5" s="542"/>
      <c r="BX5" s="542"/>
      <c r="BY5" s="542"/>
      <c r="BZ5" s="32"/>
      <c r="CA5" s="531"/>
      <c r="CB5" s="541"/>
      <c r="CC5" s="542"/>
      <c r="CD5" s="542"/>
      <c r="CE5" s="542"/>
      <c r="CF5" s="32"/>
      <c r="CG5" s="531"/>
      <c r="CH5" s="541"/>
      <c r="CI5" s="542"/>
      <c r="CJ5" s="542"/>
      <c r="CK5" s="542"/>
      <c r="CL5" s="32"/>
      <c r="CM5" s="531"/>
      <c r="CN5" s="541"/>
      <c r="CO5" s="542"/>
      <c r="CP5" s="542"/>
      <c r="CQ5" s="542"/>
      <c r="CR5" s="32"/>
      <c r="CS5" s="531"/>
      <c r="CT5" s="541"/>
      <c r="CU5" s="542"/>
      <c r="CV5" s="542"/>
      <c r="CW5" s="542"/>
      <c r="CX5" s="32"/>
      <c r="CY5" s="531"/>
      <c r="CZ5" s="541"/>
      <c r="DA5" s="542"/>
      <c r="DB5" s="542"/>
      <c r="DC5" s="542"/>
      <c r="DD5" s="32"/>
      <c r="DE5" s="531"/>
      <c r="DF5" s="541"/>
      <c r="DG5" s="542"/>
      <c r="DH5" s="542"/>
      <c r="DI5" s="542"/>
      <c r="DJ5" s="32"/>
      <c r="DK5" s="531"/>
      <c r="DL5" s="541"/>
      <c r="DM5" s="542"/>
      <c r="DN5" s="542"/>
      <c r="DO5" s="542"/>
      <c r="DP5" s="32"/>
      <c r="DQ5" s="531"/>
      <c r="DR5" s="541"/>
      <c r="DS5" s="542"/>
      <c r="DT5" s="542"/>
      <c r="DU5" s="542"/>
      <c r="DV5" s="32"/>
      <c r="DW5" s="531"/>
      <c r="DX5" s="541"/>
      <c r="DY5" s="542"/>
      <c r="DZ5" s="542"/>
      <c r="EA5" s="542"/>
      <c r="EB5" s="32"/>
      <c r="EC5" s="531"/>
      <c r="ED5" s="541"/>
      <c r="EE5" s="542"/>
      <c r="EF5" s="542"/>
      <c r="EG5" s="542"/>
      <c r="EH5" s="32"/>
      <c r="EI5" s="531"/>
      <c r="EJ5" s="541"/>
      <c r="EK5" s="542"/>
      <c r="EL5" s="542"/>
      <c r="EM5" s="542"/>
      <c r="EN5" s="32"/>
      <c r="EO5" s="531"/>
      <c r="EP5" s="541"/>
      <c r="EQ5" s="542"/>
      <c r="ER5" s="542"/>
      <c r="ES5" s="542"/>
      <c r="ET5" s="32"/>
      <c r="EU5" s="531"/>
      <c r="EV5" s="541"/>
      <c r="EW5" s="542"/>
      <c r="EX5" s="542"/>
      <c r="EY5" s="542"/>
      <c r="EZ5" s="32"/>
      <c r="FA5" s="531"/>
      <c r="FB5" s="541"/>
      <c r="FC5" s="542"/>
      <c r="FD5" s="542"/>
      <c r="FE5" s="542"/>
      <c r="FF5" s="32"/>
      <c r="FG5" s="531"/>
      <c r="FH5" s="541"/>
      <c r="FI5" s="542"/>
      <c r="FJ5" s="542"/>
      <c r="FK5" s="542"/>
      <c r="FL5" s="32"/>
      <c r="FM5" s="531"/>
      <c r="FN5" s="541"/>
      <c r="FO5" s="542"/>
      <c r="FP5" s="542"/>
      <c r="FQ5" s="542"/>
      <c r="FR5" s="32"/>
      <c r="FS5" s="531"/>
      <c r="FT5" s="541"/>
      <c r="FU5" s="542"/>
      <c r="FV5" s="542"/>
      <c r="FW5" s="542"/>
      <c r="FX5" s="32"/>
      <c r="FY5" s="531"/>
      <c r="FZ5" s="541"/>
      <c r="GA5" s="542"/>
      <c r="GB5" s="542"/>
      <c r="GC5" s="542"/>
      <c r="GD5" s="32"/>
      <c r="GE5" s="531"/>
      <c r="GF5" s="541"/>
      <c r="GG5" s="542"/>
      <c r="GH5" s="542"/>
      <c r="GI5" s="542"/>
      <c r="GJ5" s="32"/>
      <c r="GK5" s="531"/>
      <c r="GL5" s="541"/>
      <c r="GM5" s="542"/>
      <c r="GN5" s="542"/>
      <c r="GO5" s="542"/>
      <c r="GP5" s="32"/>
      <c r="GQ5" s="531"/>
      <c r="GR5" s="541"/>
      <c r="GS5" s="542"/>
      <c r="GT5" s="542"/>
      <c r="GU5" s="542"/>
      <c r="GV5" s="32"/>
      <c r="GW5" s="531"/>
      <c r="GX5" s="541"/>
      <c r="GY5" s="542"/>
      <c r="GZ5" s="542"/>
      <c r="HA5" s="542"/>
      <c r="HB5" s="32"/>
      <c r="HC5" s="531"/>
      <c r="HD5" s="541"/>
      <c r="HE5" s="542"/>
      <c r="HF5" s="542"/>
      <c r="HG5" s="542"/>
      <c r="HH5" s="32"/>
      <c r="HI5" s="531"/>
      <c r="HJ5" s="541"/>
      <c r="HK5" s="542"/>
      <c r="HL5" s="542"/>
      <c r="HM5" s="542"/>
      <c r="HN5" s="32"/>
      <c r="HO5" s="531"/>
      <c r="HP5" s="541"/>
      <c r="HQ5" s="542"/>
      <c r="HR5" s="542"/>
      <c r="HS5" s="542"/>
      <c r="HT5" s="32"/>
      <c r="HU5" s="531"/>
      <c r="HV5" s="541"/>
      <c r="HW5" s="542"/>
      <c r="HX5" s="542"/>
      <c r="HY5" s="542"/>
      <c r="HZ5" s="32"/>
      <c r="IA5" s="531"/>
      <c r="IB5" s="541"/>
      <c r="IC5" s="542"/>
      <c r="ID5" s="542"/>
      <c r="IE5" s="542"/>
      <c r="IF5" s="32"/>
      <c r="IG5" s="531"/>
      <c r="IH5" s="541"/>
      <c r="II5" s="542"/>
      <c r="IJ5" s="542"/>
      <c r="IK5" s="542"/>
      <c r="IL5" s="33"/>
      <c r="IM5" s="34"/>
      <c r="IN5" s="34"/>
      <c r="IO5" s="34"/>
      <c r="IP5" s="29"/>
      <c r="IQ5" s="30"/>
      <c r="IR5" s="30"/>
      <c r="IS5" s="30"/>
    </row>
    <row r="6" spans="1:253" s="31" customFormat="1" ht="45" customHeight="1" thickBot="1" thickTop="1">
      <c r="A6" s="586"/>
      <c r="B6" s="10"/>
      <c r="C6" s="10"/>
      <c r="D6" s="614" t="s">
        <v>347</v>
      </c>
      <c r="E6" s="605"/>
      <c r="F6" s="32"/>
      <c r="G6" s="577"/>
      <c r="H6" s="541"/>
      <c r="I6" s="542"/>
      <c r="J6" s="542"/>
      <c r="K6" s="542"/>
      <c r="L6" s="32"/>
      <c r="M6" s="577"/>
      <c r="N6" s="541"/>
      <c r="O6" s="542"/>
      <c r="P6" s="542"/>
      <c r="Q6" s="542"/>
      <c r="R6" s="32"/>
      <c r="S6" s="532"/>
      <c r="T6" s="541"/>
      <c r="U6" s="542"/>
      <c r="V6" s="542"/>
      <c r="W6" s="542"/>
      <c r="X6" s="32"/>
      <c r="Y6" s="532"/>
      <c r="Z6" s="541"/>
      <c r="AA6" s="542"/>
      <c r="AB6" s="542"/>
      <c r="AC6" s="542"/>
      <c r="AD6" s="32"/>
      <c r="AE6" s="532"/>
      <c r="AF6" s="541"/>
      <c r="AG6" s="542"/>
      <c r="AH6" s="542"/>
      <c r="AI6" s="542"/>
      <c r="AJ6" s="32"/>
      <c r="AK6" s="532"/>
      <c r="AL6" s="541"/>
      <c r="AM6" s="542"/>
      <c r="AN6" s="542"/>
      <c r="AO6" s="542"/>
      <c r="AP6" s="32"/>
      <c r="AQ6" s="532"/>
      <c r="AR6" s="580"/>
      <c r="AS6" s="581"/>
      <c r="AT6" s="581"/>
      <c r="AU6" s="581"/>
      <c r="AV6" s="32"/>
      <c r="AW6" s="532"/>
      <c r="AX6" s="541"/>
      <c r="AY6" s="542"/>
      <c r="AZ6" s="542"/>
      <c r="BA6" s="542"/>
      <c r="BB6" s="32"/>
      <c r="BC6" s="532"/>
      <c r="BD6" s="541"/>
      <c r="BE6" s="542"/>
      <c r="BF6" s="542"/>
      <c r="BG6" s="542"/>
      <c r="BH6" s="32"/>
      <c r="BI6" s="532"/>
      <c r="BJ6" s="541"/>
      <c r="BK6" s="542"/>
      <c r="BL6" s="542"/>
      <c r="BM6" s="542"/>
      <c r="BN6" s="32"/>
      <c r="BO6" s="532"/>
      <c r="BP6" s="541"/>
      <c r="BQ6" s="542"/>
      <c r="BR6" s="542"/>
      <c r="BS6" s="542"/>
      <c r="BT6" s="32"/>
      <c r="BU6" s="532"/>
      <c r="BV6" s="541"/>
      <c r="BW6" s="542"/>
      <c r="BX6" s="542"/>
      <c r="BY6" s="542"/>
      <c r="BZ6" s="32"/>
      <c r="CA6" s="532"/>
      <c r="CB6" s="541"/>
      <c r="CC6" s="542"/>
      <c r="CD6" s="542"/>
      <c r="CE6" s="542"/>
      <c r="CF6" s="32"/>
      <c r="CG6" s="532"/>
      <c r="CH6" s="541"/>
      <c r="CI6" s="542"/>
      <c r="CJ6" s="542"/>
      <c r="CK6" s="542"/>
      <c r="CL6" s="32"/>
      <c r="CM6" s="532"/>
      <c r="CN6" s="541"/>
      <c r="CO6" s="542"/>
      <c r="CP6" s="542"/>
      <c r="CQ6" s="542"/>
      <c r="CR6" s="32"/>
      <c r="CS6" s="532"/>
      <c r="CT6" s="541"/>
      <c r="CU6" s="542"/>
      <c r="CV6" s="542"/>
      <c r="CW6" s="542"/>
      <c r="CX6" s="32"/>
      <c r="CY6" s="532"/>
      <c r="CZ6" s="541"/>
      <c r="DA6" s="542"/>
      <c r="DB6" s="542"/>
      <c r="DC6" s="542"/>
      <c r="DD6" s="32"/>
      <c r="DE6" s="532"/>
      <c r="DF6" s="541"/>
      <c r="DG6" s="542"/>
      <c r="DH6" s="542"/>
      <c r="DI6" s="542"/>
      <c r="DJ6" s="32"/>
      <c r="DK6" s="532"/>
      <c r="DL6" s="541"/>
      <c r="DM6" s="542"/>
      <c r="DN6" s="542"/>
      <c r="DO6" s="542"/>
      <c r="DP6" s="32"/>
      <c r="DQ6" s="532"/>
      <c r="DR6" s="541"/>
      <c r="DS6" s="542"/>
      <c r="DT6" s="542"/>
      <c r="DU6" s="542"/>
      <c r="DV6" s="32"/>
      <c r="DW6" s="532"/>
      <c r="DX6" s="541"/>
      <c r="DY6" s="542"/>
      <c r="DZ6" s="542"/>
      <c r="EA6" s="542"/>
      <c r="EB6" s="32"/>
      <c r="EC6" s="532"/>
      <c r="ED6" s="541"/>
      <c r="EE6" s="542"/>
      <c r="EF6" s="542"/>
      <c r="EG6" s="542"/>
      <c r="EH6" s="32"/>
      <c r="EI6" s="532"/>
      <c r="EJ6" s="541"/>
      <c r="EK6" s="542"/>
      <c r="EL6" s="542"/>
      <c r="EM6" s="542"/>
      <c r="EN6" s="32"/>
      <c r="EO6" s="532"/>
      <c r="EP6" s="541"/>
      <c r="EQ6" s="542"/>
      <c r="ER6" s="542"/>
      <c r="ES6" s="542"/>
      <c r="ET6" s="32"/>
      <c r="EU6" s="532"/>
      <c r="EV6" s="541"/>
      <c r="EW6" s="542"/>
      <c r="EX6" s="542"/>
      <c r="EY6" s="542"/>
      <c r="EZ6" s="32"/>
      <c r="FA6" s="532"/>
      <c r="FB6" s="541"/>
      <c r="FC6" s="542"/>
      <c r="FD6" s="542"/>
      <c r="FE6" s="542"/>
      <c r="FF6" s="32"/>
      <c r="FG6" s="532"/>
      <c r="FH6" s="541"/>
      <c r="FI6" s="542"/>
      <c r="FJ6" s="542"/>
      <c r="FK6" s="542"/>
      <c r="FL6" s="32"/>
      <c r="FM6" s="532"/>
      <c r="FN6" s="541"/>
      <c r="FO6" s="542"/>
      <c r="FP6" s="542"/>
      <c r="FQ6" s="542"/>
      <c r="FR6" s="32"/>
      <c r="FS6" s="532"/>
      <c r="FT6" s="541"/>
      <c r="FU6" s="542"/>
      <c r="FV6" s="542"/>
      <c r="FW6" s="542"/>
      <c r="FX6" s="32"/>
      <c r="FY6" s="532"/>
      <c r="FZ6" s="541"/>
      <c r="GA6" s="542"/>
      <c r="GB6" s="542"/>
      <c r="GC6" s="542"/>
      <c r="GD6" s="32"/>
      <c r="GE6" s="532"/>
      <c r="GF6" s="541"/>
      <c r="GG6" s="542"/>
      <c r="GH6" s="542"/>
      <c r="GI6" s="542"/>
      <c r="GJ6" s="32"/>
      <c r="GK6" s="532"/>
      <c r="GL6" s="541"/>
      <c r="GM6" s="542"/>
      <c r="GN6" s="542"/>
      <c r="GO6" s="542"/>
      <c r="GP6" s="32"/>
      <c r="GQ6" s="532"/>
      <c r="GR6" s="541"/>
      <c r="GS6" s="542"/>
      <c r="GT6" s="542"/>
      <c r="GU6" s="542"/>
      <c r="GV6" s="32"/>
      <c r="GW6" s="532"/>
      <c r="GX6" s="541"/>
      <c r="GY6" s="542"/>
      <c r="GZ6" s="542"/>
      <c r="HA6" s="542"/>
      <c r="HB6" s="32"/>
      <c r="HC6" s="532"/>
      <c r="HD6" s="541"/>
      <c r="HE6" s="542"/>
      <c r="HF6" s="542"/>
      <c r="HG6" s="542"/>
      <c r="HH6" s="32"/>
      <c r="HI6" s="532"/>
      <c r="HJ6" s="541"/>
      <c r="HK6" s="542"/>
      <c r="HL6" s="542"/>
      <c r="HM6" s="542"/>
      <c r="HN6" s="32"/>
      <c r="HO6" s="532"/>
      <c r="HP6" s="541"/>
      <c r="HQ6" s="542"/>
      <c r="HR6" s="542"/>
      <c r="HS6" s="542"/>
      <c r="HT6" s="32"/>
      <c r="HU6" s="532"/>
      <c r="HV6" s="541"/>
      <c r="HW6" s="542"/>
      <c r="HX6" s="542"/>
      <c r="HY6" s="542"/>
      <c r="HZ6" s="32"/>
      <c r="IA6" s="532"/>
      <c r="IB6" s="541"/>
      <c r="IC6" s="542"/>
      <c r="ID6" s="542"/>
      <c r="IE6" s="542"/>
      <c r="IF6" s="32"/>
      <c r="IG6" s="532"/>
      <c r="IH6" s="541"/>
      <c r="II6" s="542"/>
      <c r="IJ6" s="542"/>
      <c r="IK6" s="542"/>
      <c r="IL6" s="32"/>
      <c r="IM6" s="517" t="s">
        <v>214</v>
      </c>
      <c r="IN6" s="518"/>
      <c r="IO6" s="519"/>
      <c r="IP6" s="29"/>
      <c r="IQ6" s="30"/>
      <c r="IR6" s="30"/>
      <c r="IS6" s="30"/>
    </row>
    <row r="7" spans="1:253" s="40" customFormat="1" ht="69.75" customHeight="1" thickBot="1" thickTop="1">
      <c r="A7" s="586"/>
      <c r="B7" s="582" t="s">
        <v>59</v>
      </c>
      <c r="C7" s="543" t="s">
        <v>87</v>
      </c>
      <c r="D7" s="622" t="s">
        <v>230</v>
      </c>
      <c r="E7" s="623"/>
      <c r="F7" s="35"/>
      <c r="G7" s="626"/>
      <c r="H7" s="36"/>
      <c r="I7" s="37">
        <f>IF(H7="",0,1)</f>
        <v>0</v>
      </c>
      <c r="J7" s="520"/>
      <c r="K7" s="213"/>
      <c r="L7" s="35"/>
      <c r="M7" s="527"/>
      <c r="N7" s="36"/>
      <c r="O7" s="37">
        <f>IF(N7="",0,1)</f>
        <v>0</v>
      </c>
      <c r="P7" s="520"/>
      <c r="Q7" s="213"/>
      <c r="R7" s="35"/>
      <c r="S7" s="527"/>
      <c r="T7" s="36"/>
      <c r="U7" s="37">
        <f>IF(T7="",0,1)</f>
        <v>0</v>
      </c>
      <c r="V7" s="520"/>
      <c r="W7" s="213"/>
      <c r="X7" s="35"/>
      <c r="Y7" s="527"/>
      <c r="Z7" s="36"/>
      <c r="AA7" s="37">
        <f>IF(Z7="",0,1)</f>
        <v>0</v>
      </c>
      <c r="AB7" s="520"/>
      <c r="AC7" s="213"/>
      <c r="AD7" s="35"/>
      <c r="AE7" s="527"/>
      <c r="AF7" s="36"/>
      <c r="AG7" s="37">
        <f>IF(AF7="",0,1)</f>
        <v>0</v>
      </c>
      <c r="AH7" s="520"/>
      <c r="AI7" s="213"/>
      <c r="AJ7" s="35"/>
      <c r="AK7" s="527"/>
      <c r="AL7" s="36"/>
      <c r="AM7" s="37">
        <f>IF(AL7="",0,1)</f>
        <v>0</v>
      </c>
      <c r="AN7" s="520"/>
      <c r="AO7" s="213"/>
      <c r="AP7" s="35"/>
      <c r="AQ7" s="527"/>
      <c r="AR7" s="36"/>
      <c r="AS7" s="37">
        <f>IF(AR7="",0,1)</f>
        <v>0</v>
      </c>
      <c r="AT7" s="520"/>
      <c r="AU7" s="213"/>
      <c r="AV7" s="35"/>
      <c r="AW7" s="527"/>
      <c r="AX7" s="36"/>
      <c r="AY7" s="37">
        <f>IF(AX7="",0,1)</f>
        <v>0</v>
      </c>
      <c r="AZ7" s="520"/>
      <c r="BA7" s="213"/>
      <c r="BB7" s="35"/>
      <c r="BC7" s="527"/>
      <c r="BD7" s="36"/>
      <c r="BE7" s="37">
        <f>IF(BD7="",0,1)</f>
        <v>0</v>
      </c>
      <c r="BF7" s="520"/>
      <c r="BG7" s="213"/>
      <c r="BH7" s="35"/>
      <c r="BI7" s="527"/>
      <c r="BJ7" s="36"/>
      <c r="BK7" s="37">
        <f>IF(BJ7="",0,1)</f>
        <v>0</v>
      </c>
      <c r="BL7" s="520"/>
      <c r="BM7" s="213"/>
      <c r="BN7" s="35"/>
      <c r="BO7" s="527"/>
      <c r="BP7" s="36"/>
      <c r="BQ7" s="37">
        <f>IF(BP7="",0,1)</f>
        <v>0</v>
      </c>
      <c r="BR7" s="520"/>
      <c r="BS7" s="213"/>
      <c r="BT7" s="35"/>
      <c r="BU7" s="527"/>
      <c r="BV7" s="36"/>
      <c r="BW7" s="37">
        <f>IF(BV7="",0,1)</f>
        <v>0</v>
      </c>
      <c r="BX7" s="520"/>
      <c r="BY7" s="213"/>
      <c r="BZ7" s="35"/>
      <c r="CA7" s="527"/>
      <c r="CB7" s="36"/>
      <c r="CC7" s="37">
        <f>IF(CB7="",0,1)</f>
        <v>0</v>
      </c>
      <c r="CD7" s="520"/>
      <c r="CE7" s="213"/>
      <c r="CF7" s="35"/>
      <c r="CG7" s="527"/>
      <c r="CH7" s="36"/>
      <c r="CI7" s="37">
        <f>IF(CH7="",0,1)</f>
        <v>0</v>
      </c>
      <c r="CJ7" s="520"/>
      <c r="CK7" s="213"/>
      <c r="CL7" s="35"/>
      <c r="CM7" s="527"/>
      <c r="CN7" s="36"/>
      <c r="CO7" s="37">
        <f>IF(CN7="",0,1)</f>
        <v>0</v>
      </c>
      <c r="CP7" s="520"/>
      <c r="CQ7" s="213"/>
      <c r="CR7" s="35"/>
      <c r="CS7" s="527"/>
      <c r="CT7" s="36"/>
      <c r="CU7" s="37">
        <f>IF(CT7="",0,1)</f>
        <v>0</v>
      </c>
      <c r="CV7" s="520"/>
      <c r="CW7" s="213"/>
      <c r="CX7" s="35"/>
      <c r="CY7" s="527"/>
      <c r="CZ7" s="36"/>
      <c r="DA7" s="37">
        <f>IF(CZ7="",0,1)</f>
        <v>0</v>
      </c>
      <c r="DB7" s="520"/>
      <c r="DC7" s="213"/>
      <c r="DD7" s="35"/>
      <c r="DE7" s="527"/>
      <c r="DF7" s="36"/>
      <c r="DG7" s="37">
        <f>IF(DF7="",0,1)</f>
        <v>0</v>
      </c>
      <c r="DH7" s="520"/>
      <c r="DI7" s="213"/>
      <c r="DJ7" s="35"/>
      <c r="DK7" s="527"/>
      <c r="DL7" s="36"/>
      <c r="DM7" s="37">
        <f>IF(DL7="",0,1)</f>
        <v>0</v>
      </c>
      <c r="DN7" s="520"/>
      <c r="DO7" s="213"/>
      <c r="DP7" s="35"/>
      <c r="DQ7" s="527"/>
      <c r="DR7" s="36"/>
      <c r="DS7" s="37">
        <f>IF(DR7="",0,1)</f>
        <v>0</v>
      </c>
      <c r="DT7" s="520"/>
      <c r="DU7" s="213"/>
      <c r="DV7" s="35"/>
      <c r="DW7" s="527"/>
      <c r="DX7" s="36"/>
      <c r="DY7" s="37">
        <f>IF(DX7="",0,1)</f>
        <v>0</v>
      </c>
      <c r="DZ7" s="520"/>
      <c r="EA7" s="213"/>
      <c r="EB7" s="35"/>
      <c r="EC7" s="527"/>
      <c r="ED7" s="36"/>
      <c r="EE7" s="37">
        <f>IF(ED7="",0,1)</f>
        <v>0</v>
      </c>
      <c r="EF7" s="520"/>
      <c r="EG7" s="213"/>
      <c r="EH7" s="35"/>
      <c r="EI7" s="527"/>
      <c r="EJ7" s="36"/>
      <c r="EK7" s="37">
        <f>IF(EJ7="",0,1)</f>
        <v>0</v>
      </c>
      <c r="EL7" s="520"/>
      <c r="EM7" s="213"/>
      <c r="EN7" s="35"/>
      <c r="EO7" s="527"/>
      <c r="EP7" s="36"/>
      <c r="EQ7" s="37">
        <f>IF(EP7="",0,1)</f>
        <v>0</v>
      </c>
      <c r="ER7" s="520"/>
      <c r="ES7" s="213"/>
      <c r="ET7" s="35"/>
      <c r="EU7" s="527"/>
      <c r="EV7" s="36"/>
      <c r="EW7" s="37">
        <f>IF(EV7="",0,1)</f>
        <v>0</v>
      </c>
      <c r="EX7" s="520"/>
      <c r="EY7" s="213"/>
      <c r="EZ7" s="35"/>
      <c r="FA7" s="527"/>
      <c r="FB7" s="36"/>
      <c r="FC7" s="37">
        <f>IF(FB7="",0,1)</f>
        <v>0</v>
      </c>
      <c r="FD7" s="520"/>
      <c r="FE7" s="213"/>
      <c r="FF7" s="35"/>
      <c r="FG7" s="527"/>
      <c r="FH7" s="36"/>
      <c r="FI7" s="37">
        <f>IF(FH7="",0,1)</f>
        <v>0</v>
      </c>
      <c r="FJ7" s="520"/>
      <c r="FK7" s="213"/>
      <c r="FL7" s="35"/>
      <c r="FM7" s="527"/>
      <c r="FN7" s="36"/>
      <c r="FO7" s="37">
        <f>IF(FN7="",0,1)</f>
        <v>0</v>
      </c>
      <c r="FP7" s="520"/>
      <c r="FQ7" s="213"/>
      <c r="FR7" s="35"/>
      <c r="FS7" s="527"/>
      <c r="FT7" s="36"/>
      <c r="FU7" s="37">
        <f>IF(FT7="",0,1)</f>
        <v>0</v>
      </c>
      <c r="FV7" s="520"/>
      <c r="FW7" s="213"/>
      <c r="FX7" s="35"/>
      <c r="FY7" s="527"/>
      <c r="FZ7" s="36"/>
      <c r="GA7" s="37">
        <f>IF(FZ7="",0,1)</f>
        <v>0</v>
      </c>
      <c r="GB7" s="520"/>
      <c r="GC7" s="213"/>
      <c r="GD7" s="35"/>
      <c r="GE7" s="527"/>
      <c r="GF7" s="36"/>
      <c r="GG7" s="37">
        <f>IF(GF7="",0,1)</f>
        <v>0</v>
      </c>
      <c r="GH7" s="520"/>
      <c r="GI7" s="213"/>
      <c r="GJ7" s="35"/>
      <c r="GK7" s="527"/>
      <c r="GL7" s="36"/>
      <c r="GM7" s="37">
        <f>IF(GL7="",0,1)</f>
        <v>0</v>
      </c>
      <c r="GN7" s="520"/>
      <c r="GO7" s="213"/>
      <c r="GP7" s="35"/>
      <c r="GQ7" s="527"/>
      <c r="GR7" s="36"/>
      <c r="GS7" s="37">
        <f>IF(GR7="",0,1)</f>
        <v>0</v>
      </c>
      <c r="GT7" s="520"/>
      <c r="GU7" s="213"/>
      <c r="GV7" s="35"/>
      <c r="GW7" s="527"/>
      <c r="GX7" s="36"/>
      <c r="GY7" s="37">
        <f>IF(GX7="",0,1)</f>
        <v>0</v>
      </c>
      <c r="GZ7" s="520"/>
      <c r="HA7" s="213"/>
      <c r="HB7" s="35"/>
      <c r="HC7" s="527"/>
      <c r="HD7" s="36"/>
      <c r="HE7" s="37">
        <f>IF(HD7="",0,1)</f>
        <v>0</v>
      </c>
      <c r="HF7" s="520"/>
      <c r="HG7" s="213"/>
      <c r="HH7" s="35"/>
      <c r="HI7" s="527"/>
      <c r="HJ7" s="36"/>
      <c r="HK7" s="37">
        <f>IF(HJ7="",0,1)</f>
        <v>0</v>
      </c>
      <c r="HL7" s="520"/>
      <c r="HM7" s="213"/>
      <c r="HN7" s="35"/>
      <c r="HO7" s="527"/>
      <c r="HP7" s="36"/>
      <c r="HQ7" s="37">
        <f>IF(HP7="",0,1)</f>
        <v>0</v>
      </c>
      <c r="HR7" s="520"/>
      <c r="HS7" s="213"/>
      <c r="HT7" s="35"/>
      <c r="HU7" s="527"/>
      <c r="HV7" s="36"/>
      <c r="HW7" s="37">
        <f>IF(HV7="",0,1)</f>
        <v>0</v>
      </c>
      <c r="HX7" s="520"/>
      <c r="HY7" s="213"/>
      <c r="HZ7" s="35"/>
      <c r="IA7" s="527"/>
      <c r="IB7" s="36"/>
      <c r="IC7" s="37">
        <f>IF(IB7="",0,1)</f>
        <v>0</v>
      </c>
      <c r="ID7" s="520"/>
      <c r="IE7" s="213"/>
      <c r="IF7" s="35"/>
      <c r="IG7" s="527"/>
      <c r="IH7" s="36"/>
      <c r="II7" s="37">
        <f>IF(IH7="",0,1)</f>
        <v>0</v>
      </c>
      <c r="IJ7" s="520"/>
      <c r="IK7" s="213"/>
      <c r="IL7" s="35"/>
      <c r="IM7" s="38">
        <f>SUM(H7+N7+T7+Z7+AF7+AL7+AR7+AX7+BD7+BJ7+BP7+BV7+CB7+CH7+CN7+CT7+CZ7+DF7+DL7+DR7+DX7+ED7+EJ7+EP7+EV7+FB7+FH7+FN7+FT7+FZ7+GF7+GL7+GR7+GX7+HD7+HJ7+HP7+HV7+IB7+IH7)</f>
        <v>0</v>
      </c>
      <c r="IN7" s="38">
        <f>SUM(I7+O7+U7+AA7+AG7+AM7+AS7+AY7+BE7+BK7+BQ7+BW7+CC7+CI7+CO7+CU7+DA7+DG7+DM7+DS7+DY7+EE7+EK7+EQ7+EW7+FC7+FI7+FO7+FU7+GA7+GG7+GM7+GS7+GY7+HE7+HK7+HQ7+HW7+IC7+II7)</f>
        <v>0</v>
      </c>
      <c r="IO7" s="39" t="e">
        <f>IM7/IN7</f>
        <v>#DIV/0!</v>
      </c>
      <c r="IQ7" s="41"/>
      <c r="IR7" s="3"/>
      <c r="IS7" s="41"/>
    </row>
    <row r="8" spans="1:249" ht="69.75" customHeight="1" thickBot="1">
      <c r="A8" s="586"/>
      <c r="B8" s="583"/>
      <c r="C8" s="544"/>
      <c r="D8" s="595" t="s">
        <v>179</v>
      </c>
      <c r="E8" s="596"/>
      <c r="F8" s="35"/>
      <c r="G8" s="627"/>
      <c r="H8" s="42"/>
      <c r="I8" s="43">
        <f>IF(H8="",0,1)</f>
        <v>0</v>
      </c>
      <c r="J8" s="522"/>
      <c r="K8" s="214"/>
      <c r="L8" s="35"/>
      <c r="M8" s="529"/>
      <c r="N8" s="42"/>
      <c r="O8" s="43">
        <f>IF(N8="",0,1)</f>
        <v>0</v>
      </c>
      <c r="P8" s="522"/>
      <c r="Q8" s="214"/>
      <c r="R8" s="35"/>
      <c r="S8" s="529"/>
      <c r="T8" s="42"/>
      <c r="U8" s="43">
        <f>IF(T8="",0,1)</f>
        <v>0</v>
      </c>
      <c r="V8" s="522"/>
      <c r="W8" s="214"/>
      <c r="X8" s="35"/>
      <c r="Y8" s="529"/>
      <c r="Z8" s="42"/>
      <c r="AA8" s="43">
        <f>IF(Z8="",0,1)</f>
        <v>0</v>
      </c>
      <c r="AB8" s="522"/>
      <c r="AC8" s="214"/>
      <c r="AD8" s="35"/>
      <c r="AE8" s="529"/>
      <c r="AF8" s="42"/>
      <c r="AG8" s="43">
        <f>IF(AF8="",0,1)</f>
        <v>0</v>
      </c>
      <c r="AH8" s="522"/>
      <c r="AI8" s="214"/>
      <c r="AJ8" s="35"/>
      <c r="AK8" s="529"/>
      <c r="AL8" s="42"/>
      <c r="AM8" s="43">
        <f>IF(AL8="",0,1)</f>
        <v>0</v>
      </c>
      <c r="AN8" s="522"/>
      <c r="AO8" s="214"/>
      <c r="AP8" s="35"/>
      <c r="AQ8" s="529"/>
      <c r="AR8" s="42"/>
      <c r="AS8" s="43">
        <f>IF(AR8="",0,1)</f>
        <v>0</v>
      </c>
      <c r="AT8" s="522"/>
      <c r="AU8" s="214"/>
      <c r="AV8" s="35"/>
      <c r="AW8" s="529"/>
      <c r="AX8" s="42"/>
      <c r="AY8" s="43">
        <f>IF(AX8="",0,1)</f>
        <v>0</v>
      </c>
      <c r="AZ8" s="522"/>
      <c r="BA8" s="214"/>
      <c r="BB8" s="35"/>
      <c r="BC8" s="529"/>
      <c r="BD8" s="42"/>
      <c r="BE8" s="43">
        <f>IF(BD8="",0,1)</f>
        <v>0</v>
      </c>
      <c r="BF8" s="522"/>
      <c r="BG8" s="214"/>
      <c r="BH8" s="35"/>
      <c r="BI8" s="529"/>
      <c r="BJ8" s="42"/>
      <c r="BK8" s="43">
        <f>IF(BJ8="",0,1)</f>
        <v>0</v>
      </c>
      <c r="BL8" s="522"/>
      <c r="BM8" s="214"/>
      <c r="BN8" s="35"/>
      <c r="BO8" s="529"/>
      <c r="BP8" s="42"/>
      <c r="BQ8" s="43">
        <f>IF(BP8="",0,1)</f>
        <v>0</v>
      </c>
      <c r="BR8" s="522"/>
      <c r="BS8" s="214"/>
      <c r="BT8" s="35"/>
      <c r="BU8" s="529"/>
      <c r="BV8" s="42"/>
      <c r="BW8" s="43">
        <f>IF(BV8="",0,1)</f>
        <v>0</v>
      </c>
      <c r="BX8" s="522"/>
      <c r="BY8" s="214"/>
      <c r="BZ8" s="35"/>
      <c r="CA8" s="529"/>
      <c r="CB8" s="42"/>
      <c r="CC8" s="43">
        <f>IF(CB8="",0,1)</f>
        <v>0</v>
      </c>
      <c r="CD8" s="522"/>
      <c r="CE8" s="214"/>
      <c r="CF8" s="35"/>
      <c r="CG8" s="529"/>
      <c r="CH8" s="42"/>
      <c r="CI8" s="43">
        <f>IF(CH8="",0,1)</f>
        <v>0</v>
      </c>
      <c r="CJ8" s="522"/>
      <c r="CK8" s="214"/>
      <c r="CL8" s="35"/>
      <c r="CM8" s="529"/>
      <c r="CN8" s="42"/>
      <c r="CO8" s="43">
        <f>IF(CN8="",0,1)</f>
        <v>0</v>
      </c>
      <c r="CP8" s="522"/>
      <c r="CQ8" s="214"/>
      <c r="CR8" s="35"/>
      <c r="CS8" s="529"/>
      <c r="CT8" s="42"/>
      <c r="CU8" s="43">
        <f>IF(CT8="",0,1)</f>
        <v>0</v>
      </c>
      <c r="CV8" s="522"/>
      <c r="CW8" s="214"/>
      <c r="CX8" s="35"/>
      <c r="CY8" s="529"/>
      <c r="CZ8" s="42"/>
      <c r="DA8" s="43">
        <f>IF(CZ8="",0,1)</f>
        <v>0</v>
      </c>
      <c r="DB8" s="522"/>
      <c r="DC8" s="214"/>
      <c r="DD8" s="35"/>
      <c r="DE8" s="529"/>
      <c r="DF8" s="42"/>
      <c r="DG8" s="43">
        <f>IF(DF8="",0,1)</f>
        <v>0</v>
      </c>
      <c r="DH8" s="522"/>
      <c r="DI8" s="214"/>
      <c r="DJ8" s="35"/>
      <c r="DK8" s="529"/>
      <c r="DL8" s="42"/>
      <c r="DM8" s="43">
        <f>IF(DL8="",0,1)</f>
        <v>0</v>
      </c>
      <c r="DN8" s="522"/>
      <c r="DO8" s="214"/>
      <c r="DP8" s="35"/>
      <c r="DQ8" s="529"/>
      <c r="DR8" s="42"/>
      <c r="DS8" s="43">
        <f>IF(DR8="",0,1)</f>
        <v>0</v>
      </c>
      <c r="DT8" s="522"/>
      <c r="DU8" s="214"/>
      <c r="DV8" s="35"/>
      <c r="DW8" s="529"/>
      <c r="DX8" s="42"/>
      <c r="DY8" s="43">
        <f>IF(DX8="",0,1)</f>
        <v>0</v>
      </c>
      <c r="DZ8" s="522"/>
      <c r="EA8" s="214"/>
      <c r="EB8" s="35"/>
      <c r="EC8" s="529"/>
      <c r="ED8" s="42"/>
      <c r="EE8" s="43">
        <f>IF(ED8="",0,1)</f>
        <v>0</v>
      </c>
      <c r="EF8" s="522"/>
      <c r="EG8" s="214"/>
      <c r="EH8" s="35"/>
      <c r="EI8" s="529"/>
      <c r="EJ8" s="42"/>
      <c r="EK8" s="43">
        <f>IF(EJ8="",0,1)</f>
        <v>0</v>
      </c>
      <c r="EL8" s="522"/>
      <c r="EM8" s="214"/>
      <c r="EN8" s="35"/>
      <c r="EO8" s="529"/>
      <c r="EP8" s="42"/>
      <c r="EQ8" s="43">
        <f>IF(EP8="",0,1)</f>
        <v>0</v>
      </c>
      <c r="ER8" s="522"/>
      <c r="ES8" s="214"/>
      <c r="ET8" s="35"/>
      <c r="EU8" s="529"/>
      <c r="EV8" s="42"/>
      <c r="EW8" s="43">
        <f>IF(EV8="",0,1)</f>
        <v>0</v>
      </c>
      <c r="EX8" s="522"/>
      <c r="EY8" s="214"/>
      <c r="EZ8" s="35"/>
      <c r="FA8" s="529"/>
      <c r="FB8" s="42"/>
      <c r="FC8" s="43">
        <f>IF(FB8="",0,1)</f>
        <v>0</v>
      </c>
      <c r="FD8" s="522"/>
      <c r="FE8" s="214"/>
      <c r="FF8" s="35"/>
      <c r="FG8" s="529"/>
      <c r="FH8" s="42"/>
      <c r="FI8" s="43">
        <f>IF(FH8="",0,1)</f>
        <v>0</v>
      </c>
      <c r="FJ8" s="522"/>
      <c r="FK8" s="214"/>
      <c r="FL8" s="35"/>
      <c r="FM8" s="529"/>
      <c r="FN8" s="42"/>
      <c r="FO8" s="43">
        <f>IF(FN8="",0,1)</f>
        <v>0</v>
      </c>
      <c r="FP8" s="522"/>
      <c r="FQ8" s="214"/>
      <c r="FR8" s="35"/>
      <c r="FS8" s="529"/>
      <c r="FT8" s="42"/>
      <c r="FU8" s="43">
        <f>IF(FT8="",0,1)</f>
        <v>0</v>
      </c>
      <c r="FV8" s="522"/>
      <c r="FW8" s="214"/>
      <c r="FX8" s="35"/>
      <c r="FY8" s="529"/>
      <c r="FZ8" s="42"/>
      <c r="GA8" s="43">
        <f>IF(FZ8="",0,1)</f>
        <v>0</v>
      </c>
      <c r="GB8" s="522"/>
      <c r="GC8" s="214"/>
      <c r="GD8" s="35"/>
      <c r="GE8" s="529"/>
      <c r="GF8" s="42"/>
      <c r="GG8" s="43">
        <f>IF(GF8="",0,1)</f>
        <v>0</v>
      </c>
      <c r="GH8" s="522"/>
      <c r="GI8" s="214"/>
      <c r="GJ8" s="35"/>
      <c r="GK8" s="529"/>
      <c r="GL8" s="42"/>
      <c r="GM8" s="43">
        <f>IF(GL8="",0,1)</f>
        <v>0</v>
      </c>
      <c r="GN8" s="522"/>
      <c r="GO8" s="214"/>
      <c r="GP8" s="35"/>
      <c r="GQ8" s="529"/>
      <c r="GR8" s="42"/>
      <c r="GS8" s="43">
        <f>IF(GR8="",0,1)</f>
        <v>0</v>
      </c>
      <c r="GT8" s="522"/>
      <c r="GU8" s="214"/>
      <c r="GV8" s="35"/>
      <c r="GW8" s="529"/>
      <c r="GX8" s="42"/>
      <c r="GY8" s="43">
        <f>IF(GX8="",0,1)</f>
        <v>0</v>
      </c>
      <c r="GZ8" s="522"/>
      <c r="HA8" s="214"/>
      <c r="HB8" s="35"/>
      <c r="HC8" s="529"/>
      <c r="HD8" s="42"/>
      <c r="HE8" s="43">
        <f>IF(HD8="",0,1)</f>
        <v>0</v>
      </c>
      <c r="HF8" s="522"/>
      <c r="HG8" s="214"/>
      <c r="HH8" s="35"/>
      <c r="HI8" s="529"/>
      <c r="HJ8" s="42"/>
      <c r="HK8" s="43">
        <f>IF(HJ8="",0,1)</f>
        <v>0</v>
      </c>
      <c r="HL8" s="522"/>
      <c r="HM8" s="214"/>
      <c r="HN8" s="35"/>
      <c r="HO8" s="529"/>
      <c r="HP8" s="42"/>
      <c r="HQ8" s="43">
        <f>IF(HP8="",0,1)</f>
        <v>0</v>
      </c>
      <c r="HR8" s="522"/>
      <c r="HS8" s="214"/>
      <c r="HT8" s="35"/>
      <c r="HU8" s="529"/>
      <c r="HV8" s="42"/>
      <c r="HW8" s="43">
        <f>IF(HV8="",0,1)</f>
        <v>0</v>
      </c>
      <c r="HX8" s="522"/>
      <c r="HY8" s="214"/>
      <c r="HZ8" s="35"/>
      <c r="IA8" s="529"/>
      <c r="IB8" s="42"/>
      <c r="IC8" s="43">
        <f>IF(IB8="",0,1)</f>
        <v>0</v>
      </c>
      <c r="ID8" s="522"/>
      <c r="IE8" s="214"/>
      <c r="IF8" s="35"/>
      <c r="IG8" s="529"/>
      <c r="IH8" s="42"/>
      <c r="II8" s="43">
        <f>IF(IH8="",0,1)</f>
        <v>0</v>
      </c>
      <c r="IJ8" s="522"/>
      <c r="IK8" s="214"/>
      <c r="IL8" s="35"/>
      <c r="IM8" s="38">
        <f aca="true" t="shared" si="0" ref="IM8:IM42">SUM(H8+N8+T8+Z8+AF8+AL8+AR8+AX8+BD8+BJ8+BP8+BV8+CB8+CH8+CN8+CT8+CZ8+DF8+DL8+DR8+DX8+ED8+EJ8+EP8+EV8+FB8+FH8+FN8+FT8+FZ8+GF8+GL8+GR8+GX8+HD8+HJ8+HP8+HV8+IB8+IH8)</f>
        <v>0</v>
      </c>
      <c r="IN8" s="38">
        <f aca="true" t="shared" si="1" ref="IN8:IN42">SUM(I8+O8+U8+AA8+AG8+AM8+AS8+AY8+BE8+BK8+BQ8+BW8+CC8+CI8+CO8+CU8+DA8+DG8+DM8+DS8+DY8+EE8+EK8+EQ8+EW8+FC8+FI8+FO8+FU8+GA8+GG8+GM8+GS8+GY8+HE8+HK8+HQ8+HW8+IC8+II8)</f>
        <v>0</v>
      </c>
      <c r="IO8" s="39" t="e">
        <f aca="true" t="shared" si="2" ref="IO8:IO42">IM8/IN8</f>
        <v>#DIV/0!</v>
      </c>
    </row>
    <row r="9" spans="1:249" ht="69.75" customHeight="1" thickBot="1" thickTop="1">
      <c r="A9" s="586"/>
      <c r="B9" s="583"/>
      <c r="C9" s="562" t="s">
        <v>178</v>
      </c>
      <c r="D9" s="610" t="s">
        <v>231</v>
      </c>
      <c r="E9" s="611"/>
      <c r="F9" s="44"/>
      <c r="G9" s="626"/>
      <c r="H9" s="36"/>
      <c r="I9" s="45">
        <f>IF(H9="",0,1)</f>
        <v>0</v>
      </c>
      <c r="J9" s="520"/>
      <c r="K9" s="215"/>
      <c r="L9" s="44"/>
      <c r="M9" s="527"/>
      <c r="N9" s="36"/>
      <c r="O9" s="45">
        <f>IF(N9="",0,1)</f>
        <v>0</v>
      </c>
      <c r="P9" s="520"/>
      <c r="Q9" s="215"/>
      <c r="R9" s="44"/>
      <c r="S9" s="527"/>
      <c r="T9" s="36"/>
      <c r="U9" s="45">
        <f>IF(T9="",0,1)</f>
        <v>0</v>
      </c>
      <c r="V9" s="520"/>
      <c r="W9" s="215"/>
      <c r="X9" s="44"/>
      <c r="Y9" s="527"/>
      <c r="Z9" s="36"/>
      <c r="AA9" s="45">
        <f>IF(Z9="",0,1)</f>
        <v>0</v>
      </c>
      <c r="AB9" s="520"/>
      <c r="AC9" s="215"/>
      <c r="AD9" s="44"/>
      <c r="AE9" s="527"/>
      <c r="AF9" s="36"/>
      <c r="AG9" s="45">
        <f>IF(AF9="",0,1)</f>
        <v>0</v>
      </c>
      <c r="AH9" s="520"/>
      <c r="AI9" s="215"/>
      <c r="AJ9" s="44"/>
      <c r="AK9" s="527"/>
      <c r="AL9" s="36"/>
      <c r="AM9" s="45">
        <f>IF(AL9="",0,1)</f>
        <v>0</v>
      </c>
      <c r="AN9" s="520"/>
      <c r="AO9" s="215"/>
      <c r="AP9" s="44"/>
      <c r="AQ9" s="527"/>
      <c r="AR9" s="36"/>
      <c r="AS9" s="45">
        <f>IF(AR9="",0,1)</f>
        <v>0</v>
      </c>
      <c r="AT9" s="520"/>
      <c r="AU9" s="215"/>
      <c r="AV9" s="44"/>
      <c r="AW9" s="527"/>
      <c r="AX9" s="36"/>
      <c r="AY9" s="45">
        <f>IF(AX9="",0,1)</f>
        <v>0</v>
      </c>
      <c r="AZ9" s="520"/>
      <c r="BA9" s="215"/>
      <c r="BB9" s="44"/>
      <c r="BC9" s="527"/>
      <c r="BD9" s="36"/>
      <c r="BE9" s="45">
        <f>IF(BD9="",0,1)</f>
        <v>0</v>
      </c>
      <c r="BF9" s="520"/>
      <c r="BG9" s="215"/>
      <c r="BH9" s="44"/>
      <c r="BI9" s="527"/>
      <c r="BJ9" s="36"/>
      <c r="BK9" s="45">
        <f>IF(BJ9="",0,1)</f>
        <v>0</v>
      </c>
      <c r="BL9" s="520"/>
      <c r="BM9" s="215"/>
      <c r="BN9" s="44"/>
      <c r="BO9" s="527"/>
      <c r="BP9" s="36"/>
      <c r="BQ9" s="45">
        <f>IF(BP9="",0,1)</f>
        <v>0</v>
      </c>
      <c r="BR9" s="520"/>
      <c r="BS9" s="215"/>
      <c r="BT9" s="44"/>
      <c r="BU9" s="527"/>
      <c r="BV9" s="36"/>
      <c r="BW9" s="45">
        <f>IF(BV9="",0,1)</f>
        <v>0</v>
      </c>
      <c r="BX9" s="520"/>
      <c r="BY9" s="215"/>
      <c r="BZ9" s="44"/>
      <c r="CA9" s="527"/>
      <c r="CB9" s="36"/>
      <c r="CC9" s="45">
        <f>IF(CB9="",0,1)</f>
        <v>0</v>
      </c>
      <c r="CD9" s="520"/>
      <c r="CE9" s="215"/>
      <c r="CF9" s="44"/>
      <c r="CG9" s="527"/>
      <c r="CH9" s="36"/>
      <c r="CI9" s="45">
        <f>IF(CH9="",0,1)</f>
        <v>0</v>
      </c>
      <c r="CJ9" s="520"/>
      <c r="CK9" s="215"/>
      <c r="CL9" s="44"/>
      <c r="CM9" s="527"/>
      <c r="CN9" s="36"/>
      <c r="CO9" s="45">
        <f>IF(CN9="",0,1)</f>
        <v>0</v>
      </c>
      <c r="CP9" s="520"/>
      <c r="CQ9" s="215"/>
      <c r="CR9" s="44"/>
      <c r="CS9" s="527"/>
      <c r="CT9" s="36"/>
      <c r="CU9" s="45">
        <f>IF(CT9="",0,1)</f>
        <v>0</v>
      </c>
      <c r="CV9" s="520"/>
      <c r="CW9" s="215"/>
      <c r="CX9" s="44"/>
      <c r="CY9" s="527"/>
      <c r="CZ9" s="36"/>
      <c r="DA9" s="45">
        <f>IF(CZ9="",0,1)</f>
        <v>0</v>
      </c>
      <c r="DB9" s="520"/>
      <c r="DC9" s="215"/>
      <c r="DD9" s="44"/>
      <c r="DE9" s="527"/>
      <c r="DF9" s="36"/>
      <c r="DG9" s="45">
        <f>IF(DF9="",0,1)</f>
        <v>0</v>
      </c>
      <c r="DH9" s="520"/>
      <c r="DI9" s="215"/>
      <c r="DJ9" s="44"/>
      <c r="DK9" s="527"/>
      <c r="DL9" s="36"/>
      <c r="DM9" s="45">
        <f>IF(DL9="",0,1)</f>
        <v>0</v>
      </c>
      <c r="DN9" s="520"/>
      <c r="DO9" s="215"/>
      <c r="DP9" s="44"/>
      <c r="DQ9" s="527"/>
      <c r="DR9" s="36"/>
      <c r="DS9" s="45">
        <f>IF(DR9="",0,1)</f>
        <v>0</v>
      </c>
      <c r="DT9" s="520"/>
      <c r="DU9" s="215"/>
      <c r="DV9" s="44"/>
      <c r="DW9" s="527"/>
      <c r="DX9" s="36"/>
      <c r="DY9" s="45">
        <f>IF(DX9="",0,1)</f>
        <v>0</v>
      </c>
      <c r="DZ9" s="520"/>
      <c r="EA9" s="215"/>
      <c r="EB9" s="44"/>
      <c r="EC9" s="527"/>
      <c r="ED9" s="36"/>
      <c r="EE9" s="45">
        <f>IF(ED9="",0,1)</f>
        <v>0</v>
      </c>
      <c r="EF9" s="520"/>
      <c r="EG9" s="215"/>
      <c r="EH9" s="44"/>
      <c r="EI9" s="527"/>
      <c r="EJ9" s="36"/>
      <c r="EK9" s="45">
        <f>IF(EJ9="",0,1)</f>
        <v>0</v>
      </c>
      <c r="EL9" s="520"/>
      <c r="EM9" s="215"/>
      <c r="EN9" s="44"/>
      <c r="EO9" s="527"/>
      <c r="EP9" s="36"/>
      <c r="EQ9" s="45">
        <f>IF(EP9="",0,1)</f>
        <v>0</v>
      </c>
      <c r="ER9" s="520"/>
      <c r="ES9" s="215"/>
      <c r="ET9" s="44"/>
      <c r="EU9" s="527"/>
      <c r="EV9" s="36"/>
      <c r="EW9" s="45">
        <f>IF(EV9="",0,1)</f>
        <v>0</v>
      </c>
      <c r="EX9" s="520"/>
      <c r="EY9" s="215"/>
      <c r="EZ9" s="44"/>
      <c r="FA9" s="527"/>
      <c r="FB9" s="36"/>
      <c r="FC9" s="45">
        <f>IF(FB9="",0,1)</f>
        <v>0</v>
      </c>
      <c r="FD9" s="520"/>
      <c r="FE9" s="215"/>
      <c r="FF9" s="44"/>
      <c r="FG9" s="527"/>
      <c r="FH9" s="36"/>
      <c r="FI9" s="45">
        <f>IF(FH9="",0,1)</f>
        <v>0</v>
      </c>
      <c r="FJ9" s="520"/>
      <c r="FK9" s="215"/>
      <c r="FL9" s="44"/>
      <c r="FM9" s="527"/>
      <c r="FN9" s="36"/>
      <c r="FO9" s="45">
        <f>IF(FN9="",0,1)</f>
        <v>0</v>
      </c>
      <c r="FP9" s="520"/>
      <c r="FQ9" s="215"/>
      <c r="FR9" s="44"/>
      <c r="FS9" s="527"/>
      <c r="FT9" s="36"/>
      <c r="FU9" s="45">
        <f>IF(FT9="",0,1)</f>
        <v>0</v>
      </c>
      <c r="FV9" s="520"/>
      <c r="FW9" s="215"/>
      <c r="FX9" s="44"/>
      <c r="FY9" s="527"/>
      <c r="FZ9" s="36"/>
      <c r="GA9" s="45">
        <f>IF(FZ9="",0,1)</f>
        <v>0</v>
      </c>
      <c r="GB9" s="520"/>
      <c r="GC9" s="215"/>
      <c r="GD9" s="44"/>
      <c r="GE9" s="527"/>
      <c r="GF9" s="36"/>
      <c r="GG9" s="45">
        <f>IF(GF9="",0,1)</f>
        <v>0</v>
      </c>
      <c r="GH9" s="520"/>
      <c r="GI9" s="215"/>
      <c r="GJ9" s="44"/>
      <c r="GK9" s="527"/>
      <c r="GL9" s="36"/>
      <c r="GM9" s="45">
        <f>IF(GL9="",0,1)</f>
        <v>0</v>
      </c>
      <c r="GN9" s="520"/>
      <c r="GO9" s="215"/>
      <c r="GP9" s="44"/>
      <c r="GQ9" s="527"/>
      <c r="GR9" s="36"/>
      <c r="GS9" s="45">
        <f>IF(GR9="",0,1)</f>
        <v>0</v>
      </c>
      <c r="GT9" s="520"/>
      <c r="GU9" s="215"/>
      <c r="GV9" s="44"/>
      <c r="GW9" s="527"/>
      <c r="GX9" s="36"/>
      <c r="GY9" s="45">
        <f>IF(GX9="",0,1)</f>
        <v>0</v>
      </c>
      <c r="GZ9" s="520"/>
      <c r="HA9" s="215"/>
      <c r="HB9" s="44"/>
      <c r="HC9" s="527"/>
      <c r="HD9" s="36"/>
      <c r="HE9" s="45">
        <f>IF(HD9="",0,1)</f>
        <v>0</v>
      </c>
      <c r="HF9" s="520"/>
      <c r="HG9" s="215"/>
      <c r="HH9" s="44"/>
      <c r="HI9" s="527"/>
      <c r="HJ9" s="36"/>
      <c r="HK9" s="45">
        <f>IF(HJ9="",0,1)</f>
        <v>0</v>
      </c>
      <c r="HL9" s="520"/>
      <c r="HM9" s="215"/>
      <c r="HN9" s="44"/>
      <c r="HO9" s="527"/>
      <c r="HP9" s="36"/>
      <c r="HQ9" s="45">
        <f>IF(HP9="",0,1)</f>
        <v>0</v>
      </c>
      <c r="HR9" s="520"/>
      <c r="HS9" s="215"/>
      <c r="HT9" s="44"/>
      <c r="HU9" s="527"/>
      <c r="HV9" s="36"/>
      <c r="HW9" s="45">
        <f>IF(HV9="",0,1)</f>
        <v>0</v>
      </c>
      <c r="HX9" s="520"/>
      <c r="HY9" s="215"/>
      <c r="HZ9" s="44"/>
      <c r="IA9" s="527"/>
      <c r="IB9" s="36"/>
      <c r="IC9" s="45">
        <f>IF(IB9="",0,1)</f>
        <v>0</v>
      </c>
      <c r="ID9" s="520"/>
      <c r="IE9" s="215"/>
      <c r="IF9" s="44"/>
      <c r="IG9" s="527"/>
      <c r="IH9" s="36"/>
      <c r="II9" s="45">
        <f>IF(IH9="",0,1)</f>
        <v>0</v>
      </c>
      <c r="IJ9" s="520"/>
      <c r="IK9" s="215"/>
      <c r="IL9" s="44"/>
      <c r="IM9" s="38">
        <f t="shared" si="0"/>
        <v>0</v>
      </c>
      <c r="IN9" s="38">
        <f t="shared" si="1"/>
        <v>0</v>
      </c>
      <c r="IO9" s="39" t="e">
        <f t="shared" si="2"/>
        <v>#DIV/0!</v>
      </c>
    </row>
    <row r="10" spans="1:249" ht="69.75" customHeight="1" thickBot="1">
      <c r="A10" s="586"/>
      <c r="B10" s="583"/>
      <c r="C10" s="563"/>
      <c r="D10" s="608" t="s">
        <v>232</v>
      </c>
      <c r="E10" s="609"/>
      <c r="F10" s="35"/>
      <c r="G10" s="628"/>
      <c r="H10" s="46"/>
      <c r="I10" s="47">
        <f>IF(H10="",0,1)</f>
        <v>0</v>
      </c>
      <c r="J10" s="521"/>
      <c r="K10" s="213"/>
      <c r="L10" s="35"/>
      <c r="M10" s="528"/>
      <c r="N10" s="46"/>
      <c r="O10" s="47">
        <f>IF(N10="",0,1)</f>
        <v>0</v>
      </c>
      <c r="P10" s="521"/>
      <c r="Q10" s="213"/>
      <c r="R10" s="35"/>
      <c r="S10" s="528"/>
      <c r="T10" s="46"/>
      <c r="U10" s="47">
        <f>IF(T10="",0,1)</f>
        <v>0</v>
      </c>
      <c r="V10" s="521"/>
      <c r="W10" s="213"/>
      <c r="X10" s="35"/>
      <c r="Y10" s="528"/>
      <c r="Z10" s="46"/>
      <c r="AA10" s="47">
        <f>IF(Z10="",0,1)</f>
        <v>0</v>
      </c>
      <c r="AB10" s="521"/>
      <c r="AC10" s="213"/>
      <c r="AD10" s="35"/>
      <c r="AE10" s="528"/>
      <c r="AF10" s="46"/>
      <c r="AG10" s="47">
        <f>IF(AF10="",0,1)</f>
        <v>0</v>
      </c>
      <c r="AH10" s="521"/>
      <c r="AI10" s="213"/>
      <c r="AJ10" s="35"/>
      <c r="AK10" s="528"/>
      <c r="AL10" s="46"/>
      <c r="AM10" s="47">
        <f>IF(AL10="",0,1)</f>
        <v>0</v>
      </c>
      <c r="AN10" s="521"/>
      <c r="AO10" s="213"/>
      <c r="AP10" s="35"/>
      <c r="AQ10" s="528"/>
      <c r="AR10" s="46"/>
      <c r="AS10" s="47">
        <f>IF(AR10="",0,1)</f>
        <v>0</v>
      </c>
      <c r="AT10" s="521"/>
      <c r="AU10" s="213"/>
      <c r="AV10" s="35"/>
      <c r="AW10" s="528"/>
      <c r="AX10" s="46"/>
      <c r="AY10" s="47">
        <f>IF(AX10="",0,1)</f>
        <v>0</v>
      </c>
      <c r="AZ10" s="521"/>
      <c r="BA10" s="213"/>
      <c r="BB10" s="35"/>
      <c r="BC10" s="528"/>
      <c r="BD10" s="46"/>
      <c r="BE10" s="47">
        <f>IF(BD10="",0,1)</f>
        <v>0</v>
      </c>
      <c r="BF10" s="521"/>
      <c r="BG10" s="213"/>
      <c r="BH10" s="35"/>
      <c r="BI10" s="528"/>
      <c r="BJ10" s="46"/>
      <c r="BK10" s="47">
        <f>IF(BJ10="",0,1)</f>
        <v>0</v>
      </c>
      <c r="BL10" s="521"/>
      <c r="BM10" s="213"/>
      <c r="BN10" s="35"/>
      <c r="BO10" s="528"/>
      <c r="BP10" s="46"/>
      <c r="BQ10" s="47">
        <f>IF(BP10="",0,1)</f>
        <v>0</v>
      </c>
      <c r="BR10" s="521"/>
      <c r="BS10" s="213"/>
      <c r="BT10" s="35"/>
      <c r="BU10" s="528"/>
      <c r="BV10" s="46"/>
      <c r="BW10" s="47">
        <f>IF(BV10="",0,1)</f>
        <v>0</v>
      </c>
      <c r="BX10" s="521"/>
      <c r="BY10" s="213"/>
      <c r="BZ10" s="35"/>
      <c r="CA10" s="528"/>
      <c r="CB10" s="46"/>
      <c r="CC10" s="47">
        <f>IF(CB10="",0,1)</f>
        <v>0</v>
      </c>
      <c r="CD10" s="521"/>
      <c r="CE10" s="213"/>
      <c r="CF10" s="35"/>
      <c r="CG10" s="528"/>
      <c r="CH10" s="46"/>
      <c r="CI10" s="47">
        <f>IF(CH10="",0,1)</f>
        <v>0</v>
      </c>
      <c r="CJ10" s="521"/>
      <c r="CK10" s="213"/>
      <c r="CL10" s="35"/>
      <c r="CM10" s="528"/>
      <c r="CN10" s="46"/>
      <c r="CO10" s="47">
        <f>IF(CN10="",0,1)</f>
        <v>0</v>
      </c>
      <c r="CP10" s="521"/>
      <c r="CQ10" s="213"/>
      <c r="CR10" s="35"/>
      <c r="CS10" s="528"/>
      <c r="CT10" s="46"/>
      <c r="CU10" s="47">
        <f>IF(CT10="",0,1)</f>
        <v>0</v>
      </c>
      <c r="CV10" s="521"/>
      <c r="CW10" s="213"/>
      <c r="CX10" s="35"/>
      <c r="CY10" s="528"/>
      <c r="CZ10" s="46"/>
      <c r="DA10" s="47">
        <f>IF(CZ10="",0,1)</f>
        <v>0</v>
      </c>
      <c r="DB10" s="521"/>
      <c r="DC10" s="213"/>
      <c r="DD10" s="35"/>
      <c r="DE10" s="528"/>
      <c r="DF10" s="46"/>
      <c r="DG10" s="47">
        <f>IF(DF10="",0,1)</f>
        <v>0</v>
      </c>
      <c r="DH10" s="521"/>
      <c r="DI10" s="213"/>
      <c r="DJ10" s="35"/>
      <c r="DK10" s="528"/>
      <c r="DL10" s="46"/>
      <c r="DM10" s="47">
        <f>IF(DL10="",0,1)</f>
        <v>0</v>
      </c>
      <c r="DN10" s="521"/>
      <c r="DO10" s="213"/>
      <c r="DP10" s="35"/>
      <c r="DQ10" s="528"/>
      <c r="DR10" s="46"/>
      <c r="DS10" s="47">
        <f>IF(DR10="",0,1)</f>
        <v>0</v>
      </c>
      <c r="DT10" s="521"/>
      <c r="DU10" s="213"/>
      <c r="DV10" s="35"/>
      <c r="DW10" s="528"/>
      <c r="DX10" s="46"/>
      <c r="DY10" s="47">
        <f>IF(DX10="",0,1)</f>
        <v>0</v>
      </c>
      <c r="DZ10" s="521"/>
      <c r="EA10" s="213"/>
      <c r="EB10" s="35"/>
      <c r="EC10" s="528"/>
      <c r="ED10" s="46"/>
      <c r="EE10" s="47">
        <f>IF(ED10="",0,1)</f>
        <v>0</v>
      </c>
      <c r="EF10" s="521"/>
      <c r="EG10" s="213"/>
      <c r="EH10" s="35"/>
      <c r="EI10" s="528"/>
      <c r="EJ10" s="46"/>
      <c r="EK10" s="47">
        <f>IF(EJ10="",0,1)</f>
        <v>0</v>
      </c>
      <c r="EL10" s="521"/>
      <c r="EM10" s="213"/>
      <c r="EN10" s="35"/>
      <c r="EO10" s="528"/>
      <c r="EP10" s="46"/>
      <c r="EQ10" s="47">
        <f>IF(EP10="",0,1)</f>
        <v>0</v>
      </c>
      <c r="ER10" s="521"/>
      <c r="ES10" s="213"/>
      <c r="ET10" s="35"/>
      <c r="EU10" s="528"/>
      <c r="EV10" s="46"/>
      <c r="EW10" s="47">
        <f>IF(EV10="",0,1)</f>
        <v>0</v>
      </c>
      <c r="EX10" s="521"/>
      <c r="EY10" s="213"/>
      <c r="EZ10" s="35"/>
      <c r="FA10" s="528"/>
      <c r="FB10" s="46"/>
      <c r="FC10" s="47">
        <f>IF(FB10="",0,1)</f>
        <v>0</v>
      </c>
      <c r="FD10" s="521"/>
      <c r="FE10" s="213"/>
      <c r="FF10" s="35"/>
      <c r="FG10" s="528"/>
      <c r="FH10" s="46"/>
      <c r="FI10" s="47">
        <f>IF(FH10="",0,1)</f>
        <v>0</v>
      </c>
      <c r="FJ10" s="521"/>
      <c r="FK10" s="213"/>
      <c r="FL10" s="35"/>
      <c r="FM10" s="528"/>
      <c r="FN10" s="46"/>
      <c r="FO10" s="47">
        <f>IF(FN10="",0,1)</f>
        <v>0</v>
      </c>
      <c r="FP10" s="521"/>
      <c r="FQ10" s="213"/>
      <c r="FR10" s="35"/>
      <c r="FS10" s="528"/>
      <c r="FT10" s="46"/>
      <c r="FU10" s="47">
        <f>IF(FT10="",0,1)</f>
        <v>0</v>
      </c>
      <c r="FV10" s="521"/>
      <c r="FW10" s="213"/>
      <c r="FX10" s="35"/>
      <c r="FY10" s="528"/>
      <c r="FZ10" s="46"/>
      <c r="GA10" s="47">
        <f>IF(FZ10="",0,1)</f>
        <v>0</v>
      </c>
      <c r="GB10" s="521"/>
      <c r="GC10" s="213"/>
      <c r="GD10" s="35"/>
      <c r="GE10" s="528"/>
      <c r="GF10" s="46"/>
      <c r="GG10" s="47">
        <f>IF(GF10="",0,1)</f>
        <v>0</v>
      </c>
      <c r="GH10" s="521"/>
      <c r="GI10" s="213"/>
      <c r="GJ10" s="35"/>
      <c r="GK10" s="528"/>
      <c r="GL10" s="46"/>
      <c r="GM10" s="47">
        <f>IF(GL10="",0,1)</f>
        <v>0</v>
      </c>
      <c r="GN10" s="521"/>
      <c r="GO10" s="213"/>
      <c r="GP10" s="35"/>
      <c r="GQ10" s="528"/>
      <c r="GR10" s="46"/>
      <c r="GS10" s="47">
        <f>IF(GR10="",0,1)</f>
        <v>0</v>
      </c>
      <c r="GT10" s="521"/>
      <c r="GU10" s="213"/>
      <c r="GV10" s="35"/>
      <c r="GW10" s="528"/>
      <c r="GX10" s="46"/>
      <c r="GY10" s="47">
        <f>IF(GX10="",0,1)</f>
        <v>0</v>
      </c>
      <c r="GZ10" s="521"/>
      <c r="HA10" s="213"/>
      <c r="HB10" s="35"/>
      <c r="HC10" s="528"/>
      <c r="HD10" s="46"/>
      <c r="HE10" s="47">
        <f>IF(HD10="",0,1)</f>
        <v>0</v>
      </c>
      <c r="HF10" s="521"/>
      <c r="HG10" s="213"/>
      <c r="HH10" s="35"/>
      <c r="HI10" s="528"/>
      <c r="HJ10" s="46"/>
      <c r="HK10" s="47">
        <f>IF(HJ10="",0,1)</f>
        <v>0</v>
      </c>
      <c r="HL10" s="521"/>
      <c r="HM10" s="213"/>
      <c r="HN10" s="35"/>
      <c r="HO10" s="528"/>
      <c r="HP10" s="46"/>
      <c r="HQ10" s="47">
        <f>IF(HP10="",0,1)</f>
        <v>0</v>
      </c>
      <c r="HR10" s="521"/>
      <c r="HS10" s="213"/>
      <c r="HT10" s="35"/>
      <c r="HU10" s="528"/>
      <c r="HV10" s="46"/>
      <c r="HW10" s="47">
        <f>IF(HV10="",0,1)</f>
        <v>0</v>
      </c>
      <c r="HX10" s="521"/>
      <c r="HY10" s="213"/>
      <c r="HZ10" s="35"/>
      <c r="IA10" s="528"/>
      <c r="IB10" s="46"/>
      <c r="IC10" s="47">
        <f>IF(IB10="",0,1)</f>
        <v>0</v>
      </c>
      <c r="ID10" s="521"/>
      <c r="IE10" s="213"/>
      <c r="IF10" s="35"/>
      <c r="IG10" s="528"/>
      <c r="IH10" s="46"/>
      <c r="II10" s="47">
        <f>IF(IH10="",0,1)</f>
        <v>0</v>
      </c>
      <c r="IJ10" s="521"/>
      <c r="IK10" s="213"/>
      <c r="IL10" s="35"/>
      <c r="IM10" s="38">
        <f t="shared" si="0"/>
        <v>0</v>
      </c>
      <c r="IN10" s="38">
        <f t="shared" si="1"/>
        <v>0</v>
      </c>
      <c r="IO10" s="39" t="e">
        <f t="shared" si="2"/>
        <v>#DIV/0!</v>
      </c>
    </row>
    <row r="11" spans="1:249" ht="69.75" customHeight="1" thickBot="1">
      <c r="A11" s="586"/>
      <c r="B11" s="583"/>
      <c r="C11" s="564"/>
      <c r="D11" s="620" t="s">
        <v>180</v>
      </c>
      <c r="E11" s="621"/>
      <c r="F11" s="44"/>
      <c r="G11" s="627"/>
      <c r="H11" s="42"/>
      <c r="I11" s="48">
        <f>IF(H11="",0,1)</f>
        <v>0</v>
      </c>
      <c r="J11" s="522"/>
      <c r="K11" s="216"/>
      <c r="L11" s="44"/>
      <c r="M11" s="529"/>
      <c r="N11" s="42"/>
      <c r="O11" s="48">
        <f>IF(N11="",0,1)</f>
        <v>0</v>
      </c>
      <c r="P11" s="522"/>
      <c r="Q11" s="216"/>
      <c r="R11" s="44"/>
      <c r="S11" s="529"/>
      <c r="T11" s="42"/>
      <c r="U11" s="48">
        <f>IF(T11="",0,1)</f>
        <v>0</v>
      </c>
      <c r="V11" s="522"/>
      <c r="W11" s="216"/>
      <c r="X11" s="44"/>
      <c r="Y11" s="529"/>
      <c r="Z11" s="42"/>
      <c r="AA11" s="48">
        <f>IF(Z11="",0,1)</f>
        <v>0</v>
      </c>
      <c r="AB11" s="522"/>
      <c r="AC11" s="216"/>
      <c r="AD11" s="44"/>
      <c r="AE11" s="529"/>
      <c r="AF11" s="42"/>
      <c r="AG11" s="48">
        <f>IF(AF11="",0,1)</f>
        <v>0</v>
      </c>
      <c r="AH11" s="522"/>
      <c r="AI11" s="216"/>
      <c r="AJ11" s="44"/>
      <c r="AK11" s="529"/>
      <c r="AL11" s="42"/>
      <c r="AM11" s="48">
        <f>IF(AL11="",0,1)</f>
        <v>0</v>
      </c>
      <c r="AN11" s="522"/>
      <c r="AO11" s="216"/>
      <c r="AP11" s="44"/>
      <c r="AQ11" s="529"/>
      <c r="AR11" s="42"/>
      <c r="AS11" s="48">
        <f>IF(AR11="",0,1)</f>
        <v>0</v>
      </c>
      <c r="AT11" s="522"/>
      <c r="AU11" s="216"/>
      <c r="AV11" s="44"/>
      <c r="AW11" s="529"/>
      <c r="AX11" s="42"/>
      <c r="AY11" s="48">
        <f>IF(AX11="",0,1)</f>
        <v>0</v>
      </c>
      <c r="AZ11" s="522"/>
      <c r="BA11" s="216"/>
      <c r="BB11" s="44"/>
      <c r="BC11" s="529"/>
      <c r="BD11" s="42"/>
      <c r="BE11" s="48">
        <f>IF(BD11="",0,1)</f>
        <v>0</v>
      </c>
      <c r="BF11" s="522"/>
      <c r="BG11" s="216"/>
      <c r="BH11" s="44"/>
      <c r="BI11" s="529"/>
      <c r="BJ11" s="42"/>
      <c r="BK11" s="48">
        <f>IF(BJ11="",0,1)</f>
        <v>0</v>
      </c>
      <c r="BL11" s="522"/>
      <c r="BM11" s="216"/>
      <c r="BN11" s="44"/>
      <c r="BO11" s="529"/>
      <c r="BP11" s="42"/>
      <c r="BQ11" s="48">
        <f>IF(BP11="",0,1)</f>
        <v>0</v>
      </c>
      <c r="BR11" s="522"/>
      <c r="BS11" s="216"/>
      <c r="BT11" s="44"/>
      <c r="BU11" s="529"/>
      <c r="BV11" s="42"/>
      <c r="BW11" s="48">
        <f>IF(BV11="",0,1)</f>
        <v>0</v>
      </c>
      <c r="BX11" s="522"/>
      <c r="BY11" s="216"/>
      <c r="BZ11" s="44"/>
      <c r="CA11" s="529"/>
      <c r="CB11" s="42"/>
      <c r="CC11" s="48">
        <f>IF(CB11="",0,1)</f>
        <v>0</v>
      </c>
      <c r="CD11" s="522"/>
      <c r="CE11" s="216"/>
      <c r="CF11" s="44"/>
      <c r="CG11" s="529"/>
      <c r="CH11" s="42"/>
      <c r="CI11" s="48">
        <f>IF(CH11="",0,1)</f>
        <v>0</v>
      </c>
      <c r="CJ11" s="522"/>
      <c r="CK11" s="216"/>
      <c r="CL11" s="44"/>
      <c r="CM11" s="529"/>
      <c r="CN11" s="42"/>
      <c r="CO11" s="48">
        <f>IF(CN11="",0,1)</f>
        <v>0</v>
      </c>
      <c r="CP11" s="522"/>
      <c r="CQ11" s="216"/>
      <c r="CR11" s="44"/>
      <c r="CS11" s="529"/>
      <c r="CT11" s="42"/>
      <c r="CU11" s="48">
        <f>IF(CT11="",0,1)</f>
        <v>0</v>
      </c>
      <c r="CV11" s="522"/>
      <c r="CW11" s="216"/>
      <c r="CX11" s="44"/>
      <c r="CY11" s="529"/>
      <c r="CZ11" s="42"/>
      <c r="DA11" s="48">
        <f>IF(CZ11="",0,1)</f>
        <v>0</v>
      </c>
      <c r="DB11" s="522"/>
      <c r="DC11" s="216"/>
      <c r="DD11" s="44"/>
      <c r="DE11" s="529"/>
      <c r="DF11" s="42"/>
      <c r="DG11" s="48">
        <f>IF(DF11="",0,1)</f>
        <v>0</v>
      </c>
      <c r="DH11" s="522"/>
      <c r="DI11" s="216"/>
      <c r="DJ11" s="44"/>
      <c r="DK11" s="529"/>
      <c r="DL11" s="42"/>
      <c r="DM11" s="48">
        <f>IF(DL11="",0,1)</f>
        <v>0</v>
      </c>
      <c r="DN11" s="522"/>
      <c r="DO11" s="216"/>
      <c r="DP11" s="44"/>
      <c r="DQ11" s="529"/>
      <c r="DR11" s="42"/>
      <c r="DS11" s="48">
        <f>IF(DR11="",0,1)</f>
        <v>0</v>
      </c>
      <c r="DT11" s="522"/>
      <c r="DU11" s="216"/>
      <c r="DV11" s="44"/>
      <c r="DW11" s="529"/>
      <c r="DX11" s="42"/>
      <c r="DY11" s="48">
        <f>IF(DX11="",0,1)</f>
        <v>0</v>
      </c>
      <c r="DZ11" s="522"/>
      <c r="EA11" s="216"/>
      <c r="EB11" s="44"/>
      <c r="EC11" s="529"/>
      <c r="ED11" s="42"/>
      <c r="EE11" s="48">
        <f>IF(ED11="",0,1)</f>
        <v>0</v>
      </c>
      <c r="EF11" s="522"/>
      <c r="EG11" s="216"/>
      <c r="EH11" s="44"/>
      <c r="EI11" s="529"/>
      <c r="EJ11" s="42"/>
      <c r="EK11" s="48">
        <f>IF(EJ11="",0,1)</f>
        <v>0</v>
      </c>
      <c r="EL11" s="522"/>
      <c r="EM11" s="216"/>
      <c r="EN11" s="44"/>
      <c r="EO11" s="529"/>
      <c r="EP11" s="42"/>
      <c r="EQ11" s="48">
        <f>IF(EP11="",0,1)</f>
        <v>0</v>
      </c>
      <c r="ER11" s="522"/>
      <c r="ES11" s="216"/>
      <c r="ET11" s="44"/>
      <c r="EU11" s="529"/>
      <c r="EV11" s="42"/>
      <c r="EW11" s="48">
        <f>IF(EV11="",0,1)</f>
        <v>0</v>
      </c>
      <c r="EX11" s="522"/>
      <c r="EY11" s="216"/>
      <c r="EZ11" s="44"/>
      <c r="FA11" s="529"/>
      <c r="FB11" s="42"/>
      <c r="FC11" s="48">
        <f>IF(FB11="",0,1)</f>
        <v>0</v>
      </c>
      <c r="FD11" s="522"/>
      <c r="FE11" s="216"/>
      <c r="FF11" s="44"/>
      <c r="FG11" s="529"/>
      <c r="FH11" s="42"/>
      <c r="FI11" s="48">
        <f>IF(FH11="",0,1)</f>
        <v>0</v>
      </c>
      <c r="FJ11" s="522"/>
      <c r="FK11" s="216"/>
      <c r="FL11" s="44"/>
      <c r="FM11" s="529"/>
      <c r="FN11" s="42"/>
      <c r="FO11" s="48">
        <f>IF(FN11="",0,1)</f>
        <v>0</v>
      </c>
      <c r="FP11" s="522"/>
      <c r="FQ11" s="216"/>
      <c r="FR11" s="44"/>
      <c r="FS11" s="529"/>
      <c r="FT11" s="42"/>
      <c r="FU11" s="48">
        <f>IF(FT11="",0,1)</f>
        <v>0</v>
      </c>
      <c r="FV11" s="522"/>
      <c r="FW11" s="216"/>
      <c r="FX11" s="44"/>
      <c r="FY11" s="529"/>
      <c r="FZ11" s="42"/>
      <c r="GA11" s="48">
        <f>IF(FZ11="",0,1)</f>
        <v>0</v>
      </c>
      <c r="GB11" s="522"/>
      <c r="GC11" s="216"/>
      <c r="GD11" s="44"/>
      <c r="GE11" s="529"/>
      <c r="GF11" s="42"/>
      <c r="GG11" s="48">
        <f>IF(GF11="",0,1)</f>
        <v>0</v>
      </c>
      <c r="GH11" s="522"/>
      <c r="GI11" s="216"/>
      <c r="GJ11" s="44"/>
      <c r="GK11" s="529"/>
      <c r="GL11" s="42"/>
      <c r="GM11" s="48">
        <f>IF(GL11="",0,1)</f>
        <v>0</v>
      </c>
      <c r="GN11" s="522"/>
      <c r="GO11" s="216"/>
      <c r="GP11" s="44"/>
      <c r="GQ11" s="529"/>
      <c r="GR11" s="42"/>
      <c r="GS11" s="48">
        <f>IF(GR11="",0,1)</f>
        <v>0</v>
      </c>
      <c r="GT11" s="522"/>
      <c r="GU11" s="216"/>
      <c r="GV11" s="44"/>
      <c r="GW11" s="529"/>
      <c r="GX11" s="42"/>
      <c r="GY11" s="48">
        <f>IF(GX11="",0,1)</f>
        <v>0</v>
      </c>
      <c r="GZ11" s="522"/>
      <c r="HA11" s="216"/>
      <c r="HB11" s="44"/>
      <c r="HC11" s="529"/>
      <c r="HD11" s="42"/>
      <c r="HE11" s="48">
        <f>IF(HD11="",0,1)</f>
        <v>0</v>
      </c>
      <c r="HF11" s="522"/>
      <c r="HG11" s="216"/>
      <c r="HH11" s="44"/>
      <c r="HI11" s="529"/>
      <c r="HJ11" s="42"/>
      <c r="HK11" s="48">
        <f>IF(HJ11="",0,1)</f>
        <v>0</v>
      </c>
      <c r="HL11" s="522"/>
      <c r="HM11" s="216"/>
      <c r="HN11" s="44"/>
      <c r="HO11" s="529"/>
      <c r="HP11" s="42"/>
      <c r="HQ11" s="48">
        <f>IF(HP11="",0,1)</f>
        <v>0</v>
      </c>
      <c r="HR11" s="522"/>
      <c r="HS11" s="216"/>
      <c r="HT11" s="44"/>
      <c r="HU11" s="529"/>
      <c r="HV11" s="42"/>
      <c r="HW11" s="48">
        <f>IF(HV11="",0,1)</f>
        <v>0</v>
      </c>
      <c r="HX11" s="522"/>
      <c r="HY11" s="216"/>
      <c r="HZ11" s="44"/>
      <c r="IA11" s="529"/>
      <c r="IB11" s="42"/>
      <c r="IC11" s="48">
        <f>IF(IB11="",0,1)</f>
        <v>0</v>
      </c>
      <c r="ID11" s="522"/>
      <c r="IE11" s="216"/>
      <c r="IF11" s="44"/>
      <c r="IG11" s="529"/>
      <c r="IH11" s="42"/>
      <c r="II11" s="48">
        <f>IF(IH11="",0,1)</f>
        <v>0</v>
      </c>
      <c r="IJ11" s="522"/>
      <c r="IK11" s="216"/>
      <c r="IL11" s="44"/>
      <c r="IM11" s="38">
        <f t="shared" si="0"/>
        <v>0</v>
      </c>
      <c r="IN11" s="38">
        <f t="shared" si="1"/>
        <v>0</v>
      </c>
      <c r="IO11" s="39" t="e">
        <f t="shared" si="2"/>
        <v>#DIV/0!</v>
      </c>
    </row>
    <row r="12" spans="1:249" ht="99.75" customHeight="1" thickBot="1" thickTop="1">
      <c r="A12" s="586"/>
      <c r="B12" s="583"/>
      <c r="C12" s="545" t="s">
        <v>60</v>
      </c>
      <c r="D12" s="553" t="s">
        <v>233</v>
      </c>
      <c r="E12" s="554"/>
      <c r="F12" s="35"/>
      <c r="G12" s="49"/>
      <c r="H12" s="36"/>
      <c r="I12" s="50">
        <f>IF(G12="x",1,0)</f>
        <v>0</v>
      </c>
      <c r="J12" s="520"/>
      <c r="K12" s="215"/>
      <c r="L12" s="35"/>
      <c r="M12" s="49"/>
      <c r="N12" s="36"/>
      <c r="O12" s="51">
        <f>IF(M12="x",1,0)</f>
        <v>0</v>
      </c>
      <c r="P12" s="520"/>
      <c r="Q12" s="215"/>
      <c r="R12" s="35"/>
      <c r="S12" s="49"/>
      <c r="T12" s="36"/>
      <c r="U12" s="51">
        <f>IF(S12="x",1,0)</f>
        <v>0</v>
      </c>
      <c r="V12" s="520"/>
      <c r="W12" s="215"/>
      <c r="X12" s="35"/>
      <c r="Y12" s="49"/>
      <c r="Z12" s="36"/>
      <c r="AA12" s="51">
        <f>IF(Y12="x",1,0)</f>
        <v>0</v>
      </c>
      <c r="AB12" s="520"/>
      <c r="AC12" s="215"/>
      <c r="AD12" s="35"/>
      <c r="AE12" s="49"/>
      <c r="AF12" s="36"/>
      <c r="AG12" s="51">
        <f>IF(AE12="x",1,0)</f>
        <v>0</v>
      </c>
      <c r="AH12" s="520"/>
      <c r="AI12" s="215"/>
      <c r="AJ12" s="35"/>
      <c r="AK12" s="49"/>
      <c r="AL12" s="36"/>
      <c r="AM12" s="51">
        <f>IF(AK12="x",1,0)</f>
        <v>0</v>
      </c>
      <c r="AN12" s="520"/>
      <c r="AO12" s="215"/>
      <c r="AP12" s="35"/>
      <c r="AQ12" s="49"/>
      <c r="AR12" s="36"/>
      <c r="AS12" s="51">
        <f>IF(AQ12="x",1,0)</f>
        <v>0</v>
      </c>
      <c r="AT12" s="520"/>
      <c r="AU12" s="215"/>
      <c r="AV12" s="35"/>
      <c r="AW12" s="49"/>
      <c r="AX12" s="36"/>
      <c r="AY12" s="51">
        <f>IF(AW12="x",1,0)</f>
        <v>0</v>
      </c>
      <c r="AZ12" s="520"/>
      <c r="BA12" s="215"/>
      <c r="BB12" s="35"/>
      <c r="BC12" s="49"/>
      <c r="BD12" s="36"/>
      <c r="BE12" s="51">
        <f>IF(BC12="x",1,0)</f>
        <v>0</v>
      </c>
      <c r="BF12" s="520"/>
      <c r="BG12" s="215"/>
      <c r="BH12" s="35"/>
      <c r="BI12" s="49"/>
      <c r="BJ12" s="36"/>
      <c r="BK12" s="51">
        <f>IF(BI12="x",1,0)</f>
        <v>0</v>
      </c>
      <c r="BL12" s="520"/>
      <c r="BM12" s="215"/>
      <c r="BN12" s="35"/>
      <c r="BO12" s="49"/>
      <c r="BP12" s="36"/>
      <c r="BQ12" s="51">
        <f>IF(BO12="x",1,0)</f>
        <v>0</v>
      </c>
      <c r="BR12" s="520"/>
      <c r="BS12" s="215"/>
      <c r="BT12" s="35"/>
      <c r="BU12" s="49"/>
      <c r="BV12" s="36"/>
      <c r="BW12" s="51">
        <f>IF(BU12="x",1,0)</f>
        <v>0</v>
      </c>
      <c r="BX12" s="520"/>
      <c r="BY12" s="215"/>
      <c r="BZ12" s="35"/>
      <c r="CA12" s="49"/>
      <c r="CB12" s="36"/>
      <c r="CC12" s="51">
        <f>IF(CA12="x",1,0)</f>
        <v>0</v>
      </c>
      <c r="CD12" s="520"/>
      <c r="CE12" s="215"/>
      <c r="CF12" s="35"/>
      <c r="CG12" s="49"/>
      <c r="CH12" s="36"/>
      <c r="CI12" s="51">
        <f>IF(CG12="x",1,0)</f>
        <v>0</v>
      </c>
      <c r="CJ12" s="520"/>
      <c r="CK12" s="215"/>
      <c r="CL12" s="52"/>
      <c r="CM12" s="49"/>
      <c r="CN12" s="36"/>
      <c r="CO12" s="51">
        <f>IF(CM12="x",1,0)</f>
        <v>0</v>
      </c>
      <c r="CP12" s="520"/>
      <c r="CQ12" s="215"/>
      <c r="CR12" s="35"/>
      <c r="CS12" s="49"/>
      <c r="CT12" s="36"/>
      <c r="CU12" s="51">
        <f>IF(CS12="x",1,0)</f>
        <v>0</v>
      </c>
      <c r="CV12" s="520"/>
      <c r="CW12" s="215"/>
      <c r="CX12" s="35"/>
      <c r="CY12" s="49"/>
      <c r="CZ12" s="36"/>
      <c r="DA12" s="51">
        <f>IF(CY12="x",1,0)</f>
        <v>0</v>
      </c>
      <c r="DB12" s="520"/>
      <c r="DC12" s="215"/>
      <c r="DD12" s="35"/>
      <c r="DE12" s="49"/>
      <c r="DF12" s="36"/>
      <c r="DG12" s="51">
        <f>IF(DE12="x",1,0)</f>
        <v>0</v>
      </c>
      <c r="DH12" s="520"/>
      <c r="DI12" s="215"/>
      <c r="DJ12" s="35"/>
      <c r="DK12" s="49"/>
      <c r="DL12" s="36"/>
      <c r="DM12" s="51">
        <f>IF(DK12="x",1,0)</f>
        <v>0</v>
      </c>
      <c r="DN12" s="520"/>
      <c r="DO12" s="215"/>
      <c r="DP12" s="35"/>
      <c r="DQ12" s="49"/>
      <c r="DR12" s="36"/>
      <c r="DS12" s="51">
        <f>IF(DQ12="x",1,0)</f>
        <v>0</v>
      </c>
      <c r="DT12" s="520"/>
      <c r="DU12" s="215"/>
      <c r="DV12" s="35"/>
      <c r="DW12" s="49"/>
      <c r="DX12" s="36"/>
      <c r="DY12" s="51">
        <f>IF(DW12="x",1,0)</f>
        <v>0</v>
      </c>
      <c r="DZ12" s="520"/>
      <c r="EA12" s="215"/>
      <c r="EB12" s="35"/>
      <c r="EC12" s="49"/>
      <c r="ED12" s="36"/>
      <c r="EE12" s="51">
        <f>IF(EC12="x",1,0)</f>
        <v>0</v>
      </c>
      <c r="EF12" s="520"/>
      <c r="EG12" s="215"/>
      <c r="EH12" s="35"/>
      <c r="EI12" s="49"/>
      <c r="EJ12" s="36"/>
      <c r="EK12" s="51">
        <f>IF(EI12="x",1,0)</f>
        <v>0</v>
      </c>
      <c r="EL12" s="520"/>
      <c r="EM12" s="215"/>
      <c r="EN12" s="35"/>
      <c r="EO12" s="49"/>
      <c r="EP12" s="36"/>
      <c r="EQ12" s="51">
        <f>IF(EO12="x",1,0)</f>
        <v>0</v>
      </c>
      <c r="ER12" s="520"/>
      <c r="ES12" s="215"/>
      <c r="ET12" s="35"/>
      <c r="EU12" s="49"/>
      <c r="EV12" s="36"/>
      <c r="EW12" s="51">
        <f>IF(EU12="x",1,0)</f>
        <v>0</v>
      </c>
      <c r="EX12" s="520"/>
      <c r="EY12" s="215"/>
      <c r="EZ12" s="35"/>
      <c r="FA12" s="49"/>
      <c r="FB12" s="36"/>
      <c r="FC12" s="51">
        <f>IF(FA12="x",1,0)</f>
        <v>0</v>
      </c>
      <c r="FD12" s="520"/>
      <c r="FE12" s="215"/>
      <c r="FF12" s="35"/>
      <c r="FG12" s="49"/>
      <c r="FH12" s="36"/>
      <c r="FI12" s="51">
        <f>IF(FG12="x",1,0)</f>
        <v>0</v>
      </c>
      <c r="FJ12" s="520"/>
      <c r="FK12" s="215"/>
      <c r="FL12" s="35"/>
      <c r="FM12" s="49"/>
      <c r="FN12" s="36"/>
      <c r="FO12" s="51">
        <f>IF(FM12="x",1,0)</f>
        <v>0</v>
      </c>
      <c r="FP12" s="520"/>
      <c r="FQ12" s="215"/>
      <c r="FR12" s="35"/>
      <c r="FS12" s="49"/>
      <c r="FT12" s="36"/>
      <c r="FU12" s="51">
        <f>IF(FS12="x",1,0)</f>
        <v>0</v>
      </c>
      <c r="FV12" s="520"/>
      <c r="FW12" s="215"/>
      <c r="FX12" s="35"/>
      <c r="FY12" s="49"/>
      <c r="FZ12" s="36"/>
      <c r="GA12" s="51">
        <f>IF(FY12="x",1,0)</f>
        <v>0</v>
      </c>
      <c r="GB12" s="520"/>
      <c r="GC12" s="215"/>
      <c r="GD12" s="35"/>
      <c r="GE12" s="49"/>
      <c r="GF12" s="36"/>
      <c r="GG12" s="51">
        <f>IF(GE12="x",1,0)</f>
        <v>0</v>
      </c>
      <c r="GH12" s="520"/>
      <c r="GI12" s="215"/>
      <c r="GJ12" s="35"/>
      <c r="GK12" s="49"/>
      <c r="GL12" s="36"/>
      <c r="GM12" s="51">
        <f>IF(GK12="x",1,0)</f>
        <v>0</v>
      </c>
      <c r="GN12" s="520"/>
      <c r="GO12" s="215"/>
      <c r="GP12" s="35"/>
      <c r="GQ12" s="49"/>
      <c r="GR12" s="36"/>
      <c r="GS12" s="51">
        <f>IF(GQ12="x",1,0)</f>
        <v>0</v>
      </c>
      <c r="GT12" s="520"/>
      <c r="GU12" s="215"/>
      <c r="GV12" s="35"/>
      <c r="GW12" s="49"/>
      <c r="GX12" s="36"/>
      <c r="GY12" s="51">
        <f>IF(GW12="x",1,0)</f>
        <v>0</v>
      </c>
      <c r="GZ12" s="520"/>
      <c r="HA12" s="215"/>
      <c r="HB12" s="35"/>
      <c r="HC12" s="49"/>
      <c r="HD12" s="36"/>
      <c r="HE12" s="51">
        <f>IF(HC12="x",1,0)</f>
        <v>0</v>
      </c>
      <c r="HF12" s="520"/>
      <c r="HG12" s="215"/>
      <c r="HH12" s="35"/>
      <c r="HI12" s="49"/>
      <c r="HJ12" s="36"/>
      <c r="HK12" s="51">
        <f>IF(HI12="x",1,0)</f>
        <v>0</v>
      </c>
      <c r="HL12" s="520"/>
      <c r="HM12" s="215"/>
      <c r="HN12" s="35"/>
      <c r="HO12" s="49"/>
      <c r="HP12" s="36"/>
      <c r="HQ12" s="51">
        <f>IF(HO12="x",1,0)</f>
        <v>0</v>
      </c>
      <c r="HR12" s="520"/>
      <c r="HS12" s="215"/>
      <c r="HT12" s="35"/>
      <c r="HU12" s="49"/>
      <c r="HV12" s="36"/>
      <c r="HW12" s="51">
        <f>IF(HU12="x",1,0)</f>
        <v>0</v>
      </c>
      <c r="HX12" s="520"/>
      <c r="HY12" s="215"/>
      <c r="HZ12" s="35"/>
      <c r="IA12" s="49"/>
      <c r="IB12" s="36"/>
      <c r="IC12" s="51">
        <f>IF(IA12="x",1,0)</f>
        <v>0</v>
      </c>
      <c r="ID12" s="520"/>
      <c r="IE12" s="215"/>
      <c r="IF12" s="35"/>
      <c r="IG12" s="49"/>
      <c r="IH12" s="36"/>
      <c r="II12" s="51">
        <f>IF(IG12="x",1,0)</f>
        <v>0</v>
      </c>
      <c r="IJ12" s="520"/>
      <c r="IK12" s="215"/>
      <c r="IL12" s="35"/>
      <c r="IM12" s="38">
        <f t="shared" si="0"/>
        <v>0</v>
      </c>
      <c r="IN12" s="38">
        <f t="shared" si="1"/>
        <v>0</v>
      </c>
      <c r="IO12" s="39" t="e">
        <f t="shared" si="2"/>
        <v>#DIV/0!</v>
      </c>
    </row>
    <row r="13" spans="1:249" ht="148.5" customHeight="1" thickBot="1">
      <c r="A13" s="586"/>
      <c r="B13" s="583"/>
      <c r="C13" s="546"/>
      <c r="D13" s="591" t="s">
        <v>234</v>
      </c>
      <c r="E13" s="592"/>
      <c r="F13" s="44"/>
      <c r="G13" s="53"/>
      <c r="H13" s="54"/>
      <c r="I13" s="55">
        <f>IF(G13="x",1,0)</f>
        <v>0</v>
      </c>
      <c r="J13" s="521"/>
      <c r="K13" s="213"/>
      <c r="L13" s="44"/>
      <c r="M13" s="53"/>
      <c r="N13" s="54"/>
      <c r="O13" s="47">
        <f>IF(M13="x",1,0)</f>
        <v>0</v>
      </c>
      <c r="P13" s="521"/>
      <c r="Q13" s="213"/>
      <c r="R13" s="44"/>
      <c r="S13" s="53"/>
      <c r="T13" s="54"/>
      <c r="U13" s="47">
        <f>IF(S13="x",1,0)</f>
        <v>0</v>
      </c>
      <c r="V13" s="521"/>
      <c r="W13" s="213"/>
      <c r="X13" s="44"/>
      <c r="Y13" s="53"/>
      <c r="Z13" s="54"/>
      <c r="AA13" s="47">
        <f>IF(Y13="x",1,0)</f>
        <v>0</v>
      </c>
      <c r="AB13" s="521"/>
      <c r="AC13" s="213"/>
      <c r="AD13" s="44"/>
      <c r="AE13" s="53"/>
      <c r="AF13" s="54"/>
      <c r="AG13" s="47">
        <f>IF(AE13="x",1,0)</f>
        <v>0</v>
      </c>
      <c r="AH13" s="521"/>
      <c r="AI13" s="213"/>
      <c r="AJ13" s="44"/>
      <c r="AK13" s="53"/>
      <c r="AL13" s="54"/>
      <c r="AM13" s="47">
        <f>IF(AK13="x",1,0)</f>
        <v>0</v>
      </c>
      <c r="AN13" s="521"/>
      <c r="AO13" s="213"/>
      <c r="AP13" s="44"/>
      <c r="AQ13" s="53"/>
      <c r="AR13" s="54"/>
      <c r="AS13" s="47">
        <f>IF(AQ13="x",1,0)</f>
        <v>0</v>
      </c>
      <c r="AT13" s="521"/>
      <c r="AU13" s="213"/>
      <c r="AV13" s="44"/>
      <c r="AW13" s="53"/>
      <c r="AX13" s="54"/>
      <c r="AY13" s="47">
        <f>IF(AW13="x",1,0)</f>
        <v>0</v>
      </c>
      <c r="AZ13" s="521"/>
      <c r="BA13" s="213"/>
      <c r="BB13" s="44"/>
      <c r="BC13" s="53"/>
      <c r="BD13" s="54"/>
      <c r="BE13" s="47">
        <f>IF(BC13="x",1,0)</f>
        <v>0</v>
      </c>
      <c r="BF13" s="521"/>
      <c r="BG13" s="213"/>
      <c r="BH13" s="44"/>
      <c r="BI13" s="53"/>
      <c r="BJ13" s="54"/>
      <c r="BK13" s="47">
        <f>IF(BI13="x",1,0)</f>
        <v>0</v>
      </c>
      <c r="BL13" s="521"/>
      <c r="BM13" s="213"/>
      <c r="BN13" s="44"/>
      <c r="BO13" s="53"/>
      <c r="BP13" s="54"/>
      <c r="BQ13" s="47">
        <f>IF(BO13="x",1,0)</f>
        <v>0</v>
      </c>
      <c r="BR13" s="521"/>
      <c r="BS13" s="213"/>
      <c r="BT13" s="44"/>
      <c r="BU13" s="53"/>
      <c r="BV13" s="54"/>
      <c r="BW13" s="47">
        <f>IF(BU13="x",1,0)</f>
        <v>0</v>
      </c>
      <c r="BX13" s="521"/>
      <c r="BY13" s="213"/>
      <c r="BZ13" s="44"/>
      <c r="CA13" s="53"/>
      <c r="CB13" s="54"/>
      <c r="CC13" s="47">
        <f>IF(CA13="x",1,0)</f>
        <v>0</v>
      </c>
      <c r="CD13" s="521"/>
      <c r="CE13" s="213"/>
      <c r="CF13" s="44"/>
      <c r="CG13" s="53"/>
      <c r="CH13" s="54"/>
      <c r="CI13" s="47">
        <f>IF(CG13="x",1,0)</f>
        <v>0</v>
      </c>
      <c r="CJ13" s="521"/>
      <c r="CK13" s="213"/>
      <c r="CL13" s="56"/>
      <c r="CM13" s="53"/>
      <c r="CN13" s="54"/>
      <c r="CO13" s="47">
        <f>IF(CM13="x",1,0)</f>
        <v>0</v>
      </c>
      <c r="CP13" s="521"/>
      <c r="CQ13" s="213"/>
      <c r="CR13" s="44"/>
      <c r="CS13" s="53"/>
      <c r="CT13" s="54"/>
      <c r="CU13" s="47">
        <f>IF(CS13="x",1,0)</f>
        <v>0</v>
      </c>
      <c r="CV13" s="521"/>
      <c r="CW13" s="213"/>
      <c r="CX13" s="44"/>
      <c r="CY13" s="53"/>
      <c r="CZ13" s="54"/>
      <c r="DA13" s="47">
        <f>IF(CY13="x",1,0)</f>
        <v>0</v>
      </c>
      <c r="DB13" s="521"/>
      <c r="DC13" s="213"/>
      <c r="DD13" s="44"/>
      <c r="DE13" s="53"/>
      <c r="DF13" s="54"/>
      <c r="DG13" s="47">
        <f>IF(DE13="x",1,0)</f>
        <v>0</v>
      </c>
      <c r="DH13" s="521"/>
      <c r="DI13" s="213"/>
      <c r="DJ13" s="44"/>
      <c r="DK13" s="53"/>
      <c r="DL13" s="54"/>
      <c r="DM13" s="47">
        <f>IF(DK13="x",1,0)</f>
        <v>0</v>
      </c>
      <c r="DN13" s="521"/>
      <c r="DO13" s="213"/>
      <c r="DP13" s="44"/>
      <c r="DQ13" s="53"/>
      <c r="DR13" s="54"/>
      <c r="DS13" s="47">
        <f>IF(DQ13="x",1,0)</f>
        <v>0</v>
      </c>
      <c r="DT13" s="521"/>
      <c r="DU13" s="213"/>
      <c r="DV13" s="44"/>
      <c r="DW13" s="53"/>
      <c r="DX13" s="54"/>
      <c r="DY13" s="47">
        <f>IF(DW13="x",1,0)</f>
        <v>0</v>
      </c>
      <c r="DZ13" s="521"/>
      <c r="EA13" s="213"/>
      <c r="EB13" s="44"/>
      <c r="EC13" s="53"/>
      <c r="ED13" s="54"/>
      <c r="EE13" s="47">
        <f>IF(EC13="x",1,0)</f>
        <v>0</v>
      </c>
      <c r="EF13" s="521"/>
      <c r="EG13" s="213"/>
      <c r="EH13" s="44"/>
      <c r="EI13" s="53"/>
      <c r="EJ13" s="54"/>
      <c r="EK13" s="47">
        <f>IF(EI13="x",1,0)</f>
        <v>0</v>
      </c>
      <c r="EL13" s="521"/>
      <c r="EM13" s="213"/>
      <c r="EN13" s="44"/>
      <c r="EO13" s="53"/>
      <c r="EP13" s="54"/>
      <c r="EQ13" s="47">
        <f>IF(EO13="x",1,0)</f>
        <v>0</v>
      </c>
      <c r="ER13" s="521"/>
      <c r="ES13" s="213"/>
      <c r="ET13" s="44"/>
      <c r="EU13" s="53"/>
      <c r="EV13" s="54"/>
      <c r="EW13" s="47">
        <f>IF(EU13="x",1,0)</f>
        <v>0</v>
      </c>
      <c r="EX13" s="521"/>
      <c r="EY13" s="213"/>
      <c r="EZ13" s="44"/>
      <c r="FA13" s="53"/>
      <c r="FB13" s="54"/>
      <c r="FC13" s="47">
        <f>IF(FA13="x",1,0)</f>
        <v>0</v>
      </c>
      <c r="FD13" s="521"/>
      <c r="FE13" s="213"/>
      <c r="FF13" s="44"/>
      <c r="FG13" s="53"/>
      <c r="FH13" s="54"/>
      <c r="FI13" s="47">
        <f>IF(FG13="x",1,0)</f>
        <v>0</v>
      </c>
      <c r="FJ13" s="521"/>
      <c r="FK13" s="213"/>
      <c r="FL13" s="44"/>
      <c r="FM13" s="53"/>
      <c r="FN13" s="54"/>
      <c r="FO13" s="47">
        <f>IF(FM13="x",1,0)</f>
        <v>0</v>
      </c>
      <c r="FP13" s="521"/>
      <c r="FQ13" s="213"/>
      <c r="FR13" s="44"/>
      <c r="FS13" s="53"/>
      <c r="FT13" s="54"/>
      <c r="FU13" s="47">
        <f>IF(FS13="x",1,0)</f>
        <v>0</v>
      </c>
      <c r="FV13" s="521"/>
      <c r="FW13" s="213"/>
      <c r="FX13" s="44"/>
      <c r="FY13" s="53"/>
      <c r="FZ13" s="54"/>
      <c r="GA13" s="47">
        <f>IF(FY13="x",1,0)</f>
        <v>0</v>
      </c>
      <c r="GB13" s="521"/>
      <c r="GC13" s="213"/>
      <c r="GD13" s="44"/>
      <c r="GE13" s="53"/>
      <c r="GF13" s="54"/>
      <c r="GG13" s="47">
        <f>IF(GE13="x",1,0)</f>
        <v>0</v>
      </c>
      <c r="GH13" s="521"/>
      <c r="GI13" s="213"/>
      <c r="GJ13" s="44"/>
      <c r="GK13" s="53"/>
      <c r="GL13" s="54"/>
      <c r="GM13" s="47">
        <f>IF(GK13="x",1,0)</f>
        <v>0</v>
      </c>
      <c r="GN13" s="521"/>
      <c r="GO13" s="213"/>
      <c r="GP13" s="44"/>
      <c r="GQ13" s="53"/>
      <c r="GR13" s="54"/>
      <c r="GS13" s="47">
        <f>IF(GQ13="x",1,0)</f>
        <v>0</v>
      </c>
      <c r="GT13" s="521"/>
      <c r="GU13" s="213"/>
      <c r="GV13" s="44"/>
      <c r="GW13" s="53"/>
      <c r="GX13" s="54"/>
      <c r="GY13" s="47">
        <f>IF(GW13="x",1,0)</f>
        <v>0</v>
      </c>
      <c r="GZ13" s="521"/>
      <c r="HA13" s="213"/>
      <c r="HB13" s="44"/>
      <c r="HC13" s="53"/>
      <c r="HD13" s="54"/>
      <c r="HE13" s="47">
        <f>IF(HC13="x",1,0)</f>
        <v>0</v>
      </c>
      <c r="HF13" s="521"/>
      <c r="HG13" s="213"/>
      <c r="HH13" s="44"/>
      <c r="HI13" s="53"/>
      <c r="HJ13" s="54"/>
      <c r="HK13" s="47">
        <f>IF(HI13="x",1,0)</f>
        <v>0</v>
      </c>
      <c r="HL13" s="521"/>
      <c r="HM13" s="213"/>
      <c r="HN13" s="44"/>
      <c r="HO13" s="53"/>
      <c r="HP13" s="54"/>
      <c r="HQ13" s="47">
        <f>IF(HO13="x",1,0)</f>
        <v>0</v>
      </c>
      <c r="HR13" s="521"/>
      <c r="HS13" s="213"/>
      <c r="HT13" s="44"/>
      <c r="HU13" s="53"/>
      <c r="HV13" s="54"/>
      <c r="HW13" s="47">
        <f>IF(HU13="x",1,0)</f>
        <v>0</v>
      </c>
      <c r="HX13" s="521"/>
      <c r="HY13" s="213"/>
      <c r="HZ13" s="44"/>
      <c r="IA13" s="53"/>
      <c r="IB13" s="54"/>
      <c r="IC13" s="47">
        <f>IF(IA13="x",1,0)</f>
        <v>0</v>
      </c>
      <c r="ID13" s="521"/>
      <c r="IE13" s="213"/>
      <c r="IF13" s="44"/>
      <c r="IG13" s="53"/>
      <c r="IH13" s="54"/>
      <c r="II13" s="47">
        <f>IF(IG13="x",1,0)</f>
        <v>0</v>
      </c>
      <c r="IJ13" s="521"/>
      <c r="IK13" s="213"/>
      <c r="IL13" s="44"/>
      <c r="IM13" s="38">
        <f t="shared" si="0"/>
        <v>0</v>
      </c>
      <c r="IN13" s="38">
        <f t="shared" si="1"/>
        <v>0</v>
      </c>
      <c r="IO13" s="39" t="e">
        <f t="shared" si="2"/>
        <v>#DIV/0!</v>
      </c>
    </row>
    <row r="14" spans="1:249" ht="99.75" customHeight="1" thickBot="1">
      <c r="A14" s="586"/>
      <c r="B14" s="583"/>
      <c r="C14" s="547"/>
      <c r="D14" s="595" t="s">
        <v>235</v>
      </c>
      <c r="E14" s="549"/>
      <c r="F14" s="35"/>
      <c r="G14" s="57"/>
      <c r="H14" s="58"/>
      <c r="I14" s="59">
        <f>IF(G14="x",1,0)</f>
        <v>0</v>
      </c>
      <c r="J14" s="522"/>
      <c r="K14" s="216"/>
      <c r="L14" s="35"/>
      <c r="M14" s="57"/>
      <c r="N14" s="58"/>
      <c r="O14" s="48">
        <f>IF(M14="x",1,0)</f>
        <v>0</v>
      </c>
      <c r="P14" s="522"/>
      <c r="Q14" s="216"/>
      <c r="R14" s="35"/>
      <c r="S14" s="57"/>
      <c r="T14" s="58"/>
      <c r="U14" s="48">
        <f>IF(S14="x",1,0)</f>
        <v>0</v>
      </c>
      <c r="V14" s="522"/>
      <c r="W14" s="216"/>
      <c r="X14" s="35"/>
      <c r="Y14" s="57"/>
      <c r="Z14" s="58"/>
      <c r="AA14" s="48">
        <f>IF(Y14="x",1,0)</f>
        <v>0</v>
      </c>
      <c r="AB14" s="522"/>
      <c r="AC14" s="216"/>
      <c r="AD14" s="35"/>
      <c r="AE14" s="57"/>
      <c r="AF14" s="58"/>
      <c r="AG14" s="48">
        <f>IF(AE14="x",1,0)</f>
        <v>0</v>
      </c>
      <c r="AH14" s="522"/>
      <c r="AI14" s="216"/>
      <c r="AJ14" s="35"/>
      <c r="AK14" s="57"/>
      <c r="AL14" s="58"/>
      <c r="AM14" s="48">
        <f>IF(AK14="x",1,0)</f>
        <v>0</v>
      </c>
      <c r="AN14" s="522"/>
      <c r="AO14" s="216"/>
      <c r="AP14" s="35"/>
      <c r="AQ14" s="57"/>
      <c r="AR14" s="58"/>
      <c r="AS14" s="48">
        <f>IF(AQ14="x",1,0)</f>
        <v>0</v>
      </c>
      <c r="AT14" s="522"/>
      <c r="AU14" s="216"/>
      <c r="AV14" s="35"/>
      <c r="AW14" s="57"/>
      <c r="AX14" s="58"/>
      <c r="AY14" s="48">
        <f>IF(AW14="x",1,0)</f>
        <v>0</v>
      </c>
      <c r="AZ14" s="522"/>
      <c r="BA14" s="216"/>
      <c r="BB14" s="35"/>
      <c r="BC14" s="57"/>
      <c r="BD14" s="58"/>
      <c r="BE14" s="48">
        <f>IF(BC14="x",1,0)</f>
        <v>0</v>
      </c>
      <c r="BF14" s="522"/>
      <c r="BG14" s="216"/>
      <c r="BH14" s="35"/>
      <c r="BI14" s="57"/>
      <c r="BJ14" s="58"/>
      <c r="BK14" s="48">
        <f>IF(BI14="x",1,0)</f>
        <v>0</v>
      </c>
      <c r="BL14" s="522"/>
      <c r="BM14" s="216"/>
      <c r="BN14" s="35"/>
      <c r="BO14" s="57"/>
      <c r="BP14" s="58"/>
      <c r="BQ14" s="48">
        <f>IF(BO14="x",1,0)</f>
        <v>0</v>
      </c>
      <c r="BR14" s="522"/>
      <c r="BS14" s="216"/>
      <c r="BT14" s="35"/>
      <c r="BU14" s="57"/>
      <c r="BV14" s="58"/>
      <c r="BW14" s="48">
        <f>IF(BU14="x",1,0)</f>
        <v>0</v>
      </c>
      <c r="BX14" s="522"/>
      <c r="BY14" s="216"/>
      <c r="BZ14" s="35"/>
      <c r="CA14" s="57"/>
      <c r="CB14" s="58"/>
      <c r="CC14" s="48">
        <f>IF(CA14="x",1,0)</f>
        <v>0</v>
      </c>
      <c r="CD14" s="522"/>
      <c r="CE14" s="216"/>
      <c r="CF14" s="35"/>
      <c r="CG14" s="57"/>
      <c r="CH14" s="58"/>
      <c r="CI14" s="48">
        <f>IF(CG14="x",1,0)</f>
        <v>0</v>
      </c>
      <c r="CJ14" s="522"/>
      <c r="CK14" s="216"/>
      <c r="CL14" s="52"/>
      <c r="CM14" s="57"/>
      <c r="CN14" s="58"/>
      <c r="CO14" s="48">
        <f>IF(CM14="x",1,0)</f>
        <v>0</v>
      </c>
      <c r="CP14" s="522"/>
      <c r="CQ14" s="216"/>
      <c r="CR14" s="52"/>
      <c r="CS14" s="57"/>
      <c r="CT14" s="58"/>
      <c r="CU14" s="48">
        <f>IF(CS14="x",1,0)</f>
        <v>0</v>
      </c>
      <c r="CV14" s="522"/>
      <c r="CW14" s="216"/>
      <c r="CX14" s="52"/>
      <c r="CY14" s="57"/>
      <c r="CZ14" s="58"/>
      <c r="DA14" s="48">
        <f>IF(CY14="x",1,0)</f>
        <v>0</v>
      </c>
      <c r="DB14" s="522"/>
      <c r="DC14" s="216"/>
      <c r="DD14" s="52"/>
      <c r="DE14" s="57"/>
      <c r="DF14" s="58"/>
      <c r="DG14" s="48">
        <f>IF(DE14="x",1,0)</f>
        <v>0</v>
      </c>
      <c r="DH14" s="522"/>
      <c r="DI14" s="216"/>
      <c r="DJ14" s="52"/>
      <c r="DK14" s="57"/>
      <c r="DL14" s="58"/>
      <c r="DM14" s="48">
        <f>IF(DK14="x",1,0)</f>
        <v>0</v>
      </c>
      <c r="DN14" s="522"/>
      <c r="DO14" s="216"/>
      <c r="DP14" s="52"/>
      <c r="DQ14" s="57"/>
      <c r="DR14" s="58"/>
      <c r="DS14" s="48">
        <f>IF(DQ14="x",1,0)</f>
        <v>0</v>
      </c>
      <c r="DT14" s="522"/>
      <c r="DU14" s="216"/>
      <c r="DV14" s="52"/>
      <c r="DW14" s="57"/>
      <c r="DX14" s="58"/>
      <c r="DY14" s="48">
        <f>IF(DW14="x",1,0)</f>
        <v>0</v>
      </c>
      <c r="DZ14" s="522"/>
      <c r="EA14" s="216"/>
      <c r="EB14" s="52"/>
      <c r="EC14" s="57"/>
      <c r="ED14" s="58"/>
      <c r="EE14" s="48">
        <f>IF(EC14="x",1,0)</f>
        <v>0</v>
      </c>
      <c r="EF14" s="522"/>
      <c r="EG14" s="216"/>
      <c r="EH14" s="52"/>
      <c r="EI14" s="57"/>
      <c r="EJ14" s="58"/>
      <c r="EK14" s="48">
        <f>IF(EI14="x",1,0)</f>
        <v>0</v>
      </c>
      <c r="EL14" s="522"/>
      <c r="EM14" s="216"/>
      <c r="EN14" s="52"/>
      <c r="EO14" s="57"/>
      <c r="EP14" s="58"/>
      <c r="EQ14" s="48">
        <f>IF(EO14="x",1,0)</f>
        <v>0</v>
      </c>
      <c r="ER14" s="522"/>
      <c r="ES14" s="216"/>
      <c r="ET14" s="52"/>
      <c r="EU14" s="57"/>
      <c r="EV14" s="58"/>
      <c r="EW14" s="48">
        <f>IF(EU14="x",1,0)</f>
        <v>0</v>
      </c>
      <c r="EX14" s="522"/>
      <c r="EY14" s="216"/>
      <c r="EZ14" s="52"/>
      <c r="FA14" s="57"/>
      <c r="FB14" s="58"/>
      <c r="FC14" s="48">
        <f>IF(FA14="x",1,0)</f>
        <v>0</v>
      </c>
      <c r="FD14" s="522"/>
      <c r="FE14" s="216"/>
      <c r="FF14" s="52"/>
      <c r="FG14" s="57"/>
      <c r="FH14" s="58"/>
      <c r="FI14" s="48">
        <f>IF(FG14="x",1,0)</f>
        <v>0</v>
      </c>
      <c r="FJ14" s="522"/>
      <c r="FK14" s="216"/>
      <c r="FL14" s="52"/>
      <c r="FM14" s="57"/>
      <c r="FN14" s="58"/>
      <c r="FO14" s="48">
        <f>IF(FM14="x",1,0)</f>
        <v>0</v>
      </c>
      <c r="FP14" s="522"/>
      <c r="FQ14" s="216"/>
      <c r="FR14" s="52"/>
      <c r="FS14" s="57"/>
      <c r="FT14" s="58"/>
      <c r="FU14" s="48">
        <f>IF(FS14="x",1,0)</f>
        <v>0</v>
      </c>
      <c r="FV14" s="522"/>
      <c r="FW14" s="216"/>
      <c r="FX14" s="52"/>
      <c r="FY14" s="57"/>
      <c r="FZ14" s="58"/>
      <c r="GA14" s="48">
        <f>IF(FY14="x",1,0)</f>
        <v>0</v>
      </c>
      <c r="GB14" s="522"/>
      <c r="GC14" s="216"/>
      <c r="GD14" s="52"/>
      <c r="GE14" s="57"/>
      <c r="GF14" s="58"/>
      <c r="GG14" s="48">
        <f>IF(GE14="x",1,0)</f>
        <v>0</v>
      </c>
      <c r="GH14" s="522"/>
      <c r="GI14" s="216"/>
      <c r="GJ14" s="52"/>
      <c r="GK14" s="57"/>
      <c r="GL14" s="58"/>
      <c r="GM14" s="48">
        <f>IF(GK14="x",1,0)</f>
        <v>0</v>
      </c>
      <c r="GN14" s="522"/>
      <c r="GO14" s="216"/>
      <c r="GP14" s="52"/>
      <c r="GQ14" s="57"/>
      <c r="GR14" s="58"/>
      <c r="GS14" s="48">
        <f>IF(GQ14="x",1,0)</f>
        <v>0</v>
      </c>
      <c r="GT14" s="522"/>
      <c r="GU14" s="216"/>
      <c r="GV14" s="52"/>
      <c r="GW14" s="57"/>
      <c r="GX14" s="58"/>
      <c r="GY14" s="48">
        <f>IF(GW14="x",1,0)</f>
        <v>0</v>
      </c>
      <c r="GZ14" s="522"/>
      <c r="HA14" s="216"/>
      <c r="HB14" s="44"/>
      <c r="HC14" s="57"/>
      <c r="HD14" s="58"/>
      <c r="HE14" s="48">
        <f>IF(HC14="x",1,0)</f>
        <v>0</v>
      </c>
      <c r="HF14" s="522"/>
      <c r="HG14" s="216"/>
      <c r="HH14" s="44"/>
      <c r="HI14" s="57"/>
      <c r="HJ14" s="58"/>
      <c r="HK14" s="48">
        <f>IF(HI14="x",1,0)</f>
        <v>0</v>
      </c>
      <c r="HL14" s="522"/>
      <c r="HM14" s="216"/>
      <c r="HN14" s="44"/>
      <c r="HO14" s="57"/>
      <c r="HP14" s="58"/>
      <c r="HQ14" s="48">
        <f>IF(HO14="x",1,0)</f>
        <v>0</v>
      </c>
      <c r="HR14" s="522"/>
      <c r="HS14" s="216"/>
      <c r="HT14" s="44"/>
      <c r="HU14" s="57"/>
      <c r="HV14" s="58"/>
      <c r="HW14" s="48">
        <f>IF(HU14="x",1,0)</f>
        <v>0</v>
      </c>
      <c r="HX14" s="522"/>
      <c r="HY14" s="216"/>
      <c r="HZ14" s="44"/>
      <c r="IA14" s="57"/>
      <c r="IB14" s="58"/>
      <c r="IC14" s="48">
        <f>IF(IA14="x",1,0)</f>
        <v>0</v>
      </c>
      <c r="ID14" s="522"/>
      <c r="IE14" s="216"/>
      <c r="IF14" s="44"/>
      <c r="IG14" s="57"/>
      <c r="IH14" s="58"/>
      <c r="II14" s="48">
        <f>IF(IG14="x",1,0)</f>
        <v>0</v>
      </c>
      <c r="IJ14" s="522"/>
      <c r="IK14" s="216"/>
      <c r="IL14" s="44"/>
      <c r="IM14" s="38">
        <f t="shared" si="0"/>
        <v>0</v>
      </c>
      <c r="IN14" s="38">
        <f t="shared" si="1"/>
        <v>0</v>
      </c>
      <c r="IO14" s="39" t="e">
        <f t="shared" si="2"/>
        <v>#DIV/0!</v>
      </c>
    </row>
    <row r="15" spans="1:249" ht="69.75" customHeight="1" thickBot="1" thickTop="1">
      <c r="A15" s="586"/>
      <c r="B15" s="583"/>
      <c r="C15" s="562" t="s">
        <v>8</v>
      </c>
      <c r="D15" s="619" t="s">
        <v>263</v>
      </c>
      <c r="E15" s="11" t="s">
        <v>264</v>
      </c>
      <c r="F15" s="35"/>
      <c r="G15" s="60"/>
      <c r="H15" s="61"/>
      <c r="I15" s="510">
        <f>IF(H15="",0,1)</f>
        <v>0</v>
      </c>
      <c r="J15" s="520"/>
      <c r="K15" s="217"/>
      <c r="L15" s="35"/>
      <c r="M15" s="62"/>
      <c r="N15" s="61"/>
      <c r="O15" s="63">
        <f>IF(N15="",0,1)</f>
        <v>0</v>
      </c>
      <c r="P15" s="520"/>
      <c r="Q15" s="217"/>
      <c r="R15" s="35"/>
      <c r="S15" s="62"/>
      <c r="T15" s="61"/>
      <c r="U15" s="63">
        <f>IF(T15="",0,1)</f>
        <v>0</v>
      </c>
      <c r="V15" s="520"/>
      <c r="W15" s="217"/>
      <c r="X15" s="35"/>
      <c r="Y15" s="62"/>
      <c r="Z15" s="61"/>
      <c r="AA15" s="63">
        <f>IF(Z15="",0,1)</f>
        <v>0</v>
      </c>
      <c r="AB15" s="520"/>
      <c r="AC15" s="217"/>
      <c r="AD15" s="35"/>
      <c r="AE15" s="62"/>
      <c r="AF15" s="61"/>
      <c r="AG15" s="63">
        <f>IF(AF15="",0,1)</f>
        <v>0</v>
      </c>
      <c r="AH15" s="520"/>
      <c r="AI15" s="217"/>
      <c r="AJ15" s="35"/>
      <c r="AK15" s="62"/>
      <c r="AL15" s="61"/>
      <c r="AM15" s="63">
        <f>IF(AL15="",0,1)</f>
        <v>0</v>
      </c>
      <c r="AN15" s="520"/>
      <c r="AO15" s="217"/>
      <c r="AP15" s="35"/>
      <c r="AQ15" s="62"/>
      <c r="AR15" s="61"/>
      <c r="AS15" s="63">
        <f>IF(AR15="",0,1)</f>
        <v>0</v>
      </c>
      <c r="AT15" s="520"/>
      <c r="AU15" s="217"/>
      <c r="AV15" s="35"/>
      <c r="AW15" s="62"/>
      <c r="AX15" s="61"/>
      <c r="AY15" s="63">
        <f>IF(AX15="",0,1)</f>
        <v>0</v>
      </c>
      <c r="AZ15" s="520"/>
      <c r="BA15" s="217"/>
      <c r="BB15" s="35"/>
      <c r="BC15" s="62"/>
      <c r="BD15" s="61"/>
      <c r="BE15" s="63">
        <f>IF(BD15="",0,1)</f>
        <v>0</v>
      </c>
      <c r="BF15" s="520"/>
      <c r="BG15" s="217"/>
      <c r="BH15" s="35"/>
      <c r="BI15" s="62"/>
      <c r="BJ15" s="61"/>
      <c r="BK15" s="63">
        <f>IF(BJ15="",0,1)</f>
        <v>0</v>
      </c>
      <c r="BL15" s="520"/>
      <c r="BM15" s="217"/>
      <c r="BN15" s="35"/>
      <c r="BO15" s="62"/>
      <c r="BP15" s="61"/>
      <c r="BQ15" s="63">
        <f>IF(BP15="",0,1)</f>
        <v>0</v>
      </c>
      <c r="BR15" s="520"/>
      <c r="BS15" s="217"/>
      <c r="BT15" s="35"/>
      <c r="BU15" s="62"/>
      <c r="BV15" s="61"/>
      <c r="BW15" s="63">
        <f>IF(BV15="",0,1)</f>
        <v>0</v>
      </c>
      <c r="BX15" s="520"/>
      <c r="BY15" s="217"/>
      <c r="BZ15" s="35"/>
      <c r="CA15" s="62"/>
      <c r="CB15" s="61"/>
      <c r="CC15" s="63">
        <f>IF(CB15="",0,1)</f>
        <v>0</v>
      </c>
      <c r="CD15" s="520"/>
      <c r="CE15" s="217"/>
      <c r="CF15" s="35"/>
      <c r="CG15" s="62"/>
      <c r="CH15" s="61"/>
      <c r="CI15" s="63">
        <f>IF(CH15="",0,1)</f>
        <v>0</v>
      </c>
      <c r="CJ15" s="520"/>
      <c r="CK15" s="217"/>
      <c r="CL15" s="35"/>
      <c r="CM15" s="62"/>
      <c r="CN15" s="61"/>
      <c r="CO15" s="63">
        <f>IF(CN15="",0,1)</f>
        <v>0</v>
      </c>
      <c r="CP15" s="520"/>
      <c r="CQ15" s="217"/>
      <c r="CR15" s="35"/>
      <c r="CS15" s="62"/>
      <c r="CT15" s="61"/>
      <c r="CU15" s="63">
        <f>IF(CT15="",0,1)</f>
        <v>0</v>
      </c>
      <c r="CV15" s="520"/>
      <c r="CW15" s="217"/>
      <c r="CX15" s="35"/>
      <c r="CY15" s="62"/>
      <c r="CZ15" s="61"/>
      <c r="DA15" s="63">
        <f>IF(CZ15="",0,1)</f>
        <v>0</v>
      </c>
      <c r="DB15" s="520"/>
      <c r="DC15" s="217"/>
      <c r="DD15" s="35"/>
      <c r="DE15" s="62"/>
      <c r="DF15" s="61"/>
      <c r="DG15" s="63">
        <f>IF(DF15="",0,1)</f>
        <v>0</v>
      </c>
      <c r="DH15" s="520"/>
      <c r="DI15" s="217"/>
      <c r="DJ15" s="35"/>
      <c r="DK15" s="62"/>
      <c r="DL15" s="61"/>
      <c r="DM15" s="63">
        <f>IF(DL15="",0,1)</f>
        <v>0</v>
      </c>
      <c r="DN15" s="520"/>
      <c r="DO15" s="217"/>
      <c r="DP15" s="35"/>
      <c r="DQ15" s="62"/>
      <c r="DR15" s="61"/>
      <c r="DS15" s="63">
        <f>IF(DR15="",0,1)</f>
        <v>0</v>
      </c>
      <c r="DT15" s="520"/>
      <c r="DU15" s="217"/>
      <c r="DV15" s="35"/>
      <c r="DW15" s="62"/>
      <c r="DX15" s="61"/>
      <c r="DY15" s="63">
        <f>IF(DX15="",0,1)</f>
        <v>0</v>
      </c>
      <c r="DZ15" s="520"/>
      <c r="EA15" s="217"/>
      <c r="EB15" s="35"/>
      <c r="EC15" s="62"/>
      <c r="ED15" s="61"/>
      <c r="EE15" s="63">
        <f>IF(ED15="",0,1)</f>
        <v>0</v>
      </c>
      <c r="EF15" s="520"/>
      <c r="EG15" s="217"/>
      <c r="EH15" s="35"/>
      <c r="EI15" s="62"/>
      <c r="EJ15" s="61"/>
      <c r="EK15" s="63">
        <f>IF(EJ15="",0,1)</f>
        <v>0</v>
      </c>
      <c r="EL15" s="520"/>
      <c r="EM15" s="217"/>
      <c r="EN15" s="35"/>
      <c r="EO15" s="62"/>
      <c r="EP15" s="61"/>
      <c r="EQ15" s="63">
        <f>IF(EP15="",0,1)</f>
        <v>0</v>
      </c>
      <c r="ER15" s="520"/>
      <c r="ES15" s="217"/>
      <c r="ET15" s="35"/>
      <c r="EU15" s="62"/>
      <c r="EV15" s="61"/>
      <c r="EW15" s="63">
        <f>IF(EV15="",0,1)</f>
        <v>0</v>
      </c>
      <c r="EX15" s="520"/>
      <c r="EY15" s="217"/>
      <c r="EZ15" s="35"/>
      <c r="FA15" s="62"/>
      <c r="FB15" s="61"/>
      <c r="FC15" s="63">
        <f>IF(FB15="",0,1)</f>
        <v>0</v>
      </c>
      <c r="FD15" s="520"/>
      <c r="FE15" s="217"/>
      <c r="FF15" s="35"/>
      <c r="FG15" s="62"/>
      <c r="FH15" s="61"/>
      <c r="FI15" s="63">
        <f>IF(FH15="",0,1)</f>
        <v>0</v>
      </c>
      <c r="FJ15" s="520"/>
      <c r="FK15" s="217"/>
      <c r="FL15" s="35"/>
      <c r="FM15" s="62"/>
      <c r="FN15" s="61"/>
      <c r="FO15" s="63">
        <f>IF(FN15="",0,1)</f>
        <v>0</v>
      </c>
      <c r="FP15" s="520"/>
      <c r="FQ15" s="217"/>
      <c r="FR15" s="35"/>
      <c r="FS15" s="62"/>
      <c r="FT15" s="61"/>
      <c r="FU15" s="63">
        <f>IF(FT15="",0,1)</f>
        <v>0</v>
      </c>
      <c r="FV15" s="520"/>
      <c r="FW15" s="217"/>
      <c r="FX15" s="35"/>
      <c r="FY15" s="62"/>
      <c r="FZ15" s="61"/>
      <c r="GA15" s="63">
        <f>IF(FZ15="",0,1)</f>
        <v>0</v>
      </c>
      <c r="GB15" s="520"/>
      <c r="GC15" s="217"/>
      <c r="GD15" s="35"/>
      <c r="GE15" s="62"/>
      <c r="GF15" s="61"/>
      <c r="GG15" s="63">
        <f>IF(GF15="",0,1)</f>
        <v>0</v>
      </c>
      <c r="GH15" s="520"/>
      <c r="GI15" s="217"/>
      <c r="GJ15" s="35"/>
      <c r="GK15" s="62"/>
      <c r="GL15" s="61"/>
      <c r="GM15" s="63">
        <f>IF(GL15="",0,1)</f>
        <v>0</v>
      </c>
      <c r="GN15" s="520"/>
      <c r="GO15" s="217"/>
      <c r="GP15" s="35"/>
      <c r="GQ15" s="62"/>
      <c r="GR15" s="61"/>
      <c r="GS15" s="63">
        <f>IF(GR15="",0,1)</f>
        <v>0</v>
      </c>
      <c r="GT15" s="520"/>
      <c r="GU15" s="217"/>
      <c r="GV15" s="35"/>
      <c r="GW15" s="62"/>
      <c r="GX15" s="61"/>
      <c r="GY15" s="63">
        <f>IF(GX15="",0,1)</f>
        <v>0</v>
      </c>
      <c r="GZ15" s="520"/>
      <c r="HA15" s="217"/>
      <c r="HB15" s="44"/>
      <c r="HC15" s="62"/>
      <c r="HD15" s="61"/>
      <c r="HE15" s="63">
        <f>IF(HD15="",0,1)</f>
        <v>0</v>
      </c>
      <c r="HF15" s="520"/>
      <c r="HG15" s="217"/>
      <c r="HH15" s="44"/>
      <c r="HI15" s="62"/>
      <c r="HJ15" s="61"/>
      <c r="HK15" s="63">
        <f>IF(HJ15="",0,1)</f>
        <v>0</v>
      </c>
      <c r="HL15" s="520"/>
      <c r="HM15" s="217"/>
      <c r="HN15" s="44"/>
      <c r="HO15" s="62"/>
      <c r="HP15" s="61"/>
      <c r="HQ15" s="63">
        <f>IF(HP15="",0,1)</f>
        <v>0</v>
      </c>
      <c r="HR15" s="520"/>
      <c r="HS15" s="217"/>
      <c r="HT15" s="44"/>
      <c r="HU15" s="62"/>
      <c r="HV15" s="61"/>
      <c r="HW15" s="63">
        <f>IF(HV15="",0,1)</f>
        <v>0</v>
      </c>
      <c r="HX15" s="520"/>
      <c r="HY15" s="217"/>
      <c r="HZ15" s="44"/>
      <c r="IA15" s="62"/>
      <c r="IB15" s="61"/>
      <c r="IC15" s="63">
        <f>IF(IB15="",0,1)</f>
        <v>0</v>
      </c>
      <c r="ID15" s="520"/>
      <c r="IE15" s="217"/>
      <c r="IF15" s="44"/>
      <c r="IG15" s="62"/>
      <c r="IH15" s="61"/>
      <c r="II15" s="63">
        <f>IF(IH15="",0,1)</f>
        <v>0</v>
      </c>
      <c r="IJ15" s="520"/>
      <c r="IK15" s="217"/>
      <c r="IL15" s="44"/>
      <c r="IM15" s="38">
        <f t="shared" si="0"/>
        <v>0</v>
      </c>
      <c r="IN15" s="38">
        <f t="shared" si="1"/>
        <v>0</v>
      </c>
      <c r="IO15" s="39" t="e">
        <f t="shared" si="2"/>
        <v>#DIV/0!</v>
      </c>
    </row>
    <row r="16" spans="1:249" ht="114.75" customHeight="1" thickBot="1">
      <c r="A16" s="586"/>
      <c r="B16" s="583"/>
      <c r="C16" s="563"/>
      <c r="D16" s="618"/>
      <c r="E16" s="11" t="s">
        <v>265</v>
      </c>
      <c r="F16" s="35"/>
      <c r="G16" s="64"/>
      <c r="H16" s="46"/>
      <c r="I16" s="65">
        <f>IF(G16="x",1,0)</f>
        <v>0</v>
      </c>
      <c r="J16" s="521"/>
      <c r="K16" s="214"/>
      <c r="L16" s="35"/>
      <c r="M16" s="64"/>
      <c r="N16" s="46"/>
      <c r="O16" s="66">
        <f>IF(M16="x",1,0)</f>
        <v>0</v>
      </c>
      <c r="P16" s="521"/>
      <c r="Q16" s="214"/>
      <c r="R16" s="35"/>
      <c r="S16" s="64"/>
      <c r="T16" s="46"/>
      <c r="U16" s="66">
        <f>IF(S16="x",1,0)</f>
        <v>0</v>
      </c>
      <c r="V16" s="521"/>
      <c r="W16" s="214"/>
      <c r="X16" s="35"/>
      <c r="Y16" s="64"/>
      <c r="Z16" s="46"/>
      <c r="AA16" s="66">
        <f>IF(Y16="x",1,0)</f>
        <v>0</v>
      </c>
      <c r="AB16" s="521"/>
      <c r="AC16" s="214"/>
      <c r="AD16" s="35"/>
      <c r="AE16" s="64"/>
      <c r="AF16" s="46"/>
      <c r="AG16" s="66">
        <f>IF(AE16="x",1,0)</f>
        <v>0</v>
      </c>
      <c r="AH16" s="521"/>
      <c r="AI16" s="214"/>
      <c r="AJ16" s="35"/>
      <c r="AK16" s="64"/>
      <c r="AL16" s="46"/>
      <c r="AM16" s="66">
        <f>IF(AK16="x",1,0)</f>
        <v>0</v>
      </c>
      <c r="AN16" s="521"/>
      <c r="AO16" s="214"/>
      <c r="AP16" s="35"/>
      <c r="AQ16" s="64"/>
      <c r="AR16" s="46"/>
      <c r="AS16" s="66">
        <f>IF(AQ16="x",1,0)</f>
        <v>0</v>
      </c>
      <c r="AT16" s="521"/>
      <c r="AU16" s="214"/>
      <c r="AV16" s="35"/>
      <c r="AW16" s="64"/>
      <c r="AX16" s="46"/>
      <c r="AY16" s="66">
        <f>IF(AW16="x",1,0)</f>
        <v>0</v>
      </c>
      <c r="AZ16" s="521"/>
      <c r="BA16" s="214"/>
      <c r="BB16" s="35"/>
      <c r="BC16" s="64"/>
      <c r="BD16" s="46"/>
      <c r="BE16" s="66">
        <f>IF(BC16="x",1,0)</f>
        <v>0</v>
      </c>
      <c r="BF16" s="521"/>
      <c r="BG16" s="214"/>
      <c r="BH16" s="35"/>
      <c r="BI16" s="64"/>
      <c r="BJ16" s="46"/>
      <c r="BK16" s="66">
        <f>IF(BI16="x",1,0)</f>
        <v>0</v>
      </c>
      <c r="BL16" s="521"/>
      <c r="BM16" s="214"/>
      <c r="BN16" s="35"/>
      <c r="BO16" s="64"/>
      <c r="BP16" s="46"/>
      <c r="BQ16" s="66">
        <f>IF(BO16="x",1,0)</f>
        <v>0</v>
      </c>
      <c r="BR16" s="521"/>
      <c r="BS16" s="214"/>
      <c r="BT16" s="35"/>
      <c r="BU16" s="64"/>
      <c r="BV16" s="46"/>
      <c r="BW16" s="66">
        <f>IF(BU16="x",1,0)</f>
        <v>0</v>
      </c>
      <c r="BX16" s="521"/>
      <c r="BY16" s="214"/>
      <c r="BZ16" s="35"/>
      <c r="CA16" s="64"/>
      <c r="CB16" s="46"/>
      <c r="CC16" s="66">
        <f>IF(CA16="x",1,0)</f>
        <v>0</v>
      </c>
      <c r="CD16" s="521"/>
      <c r="CE16" s="214"/>
      <c r="CF16" s="35"/>
      <c r="CG16" s="64"/>
      <c r="CH16" s="46"/>
      <c r="CI16" s="66">
        <f>IF(CG16="x",1,0)</f>
        <v>0</v>
      </c>
      <c r="CJ16" s="521"/>
      <c r="CK16" s="214"/>
      <c r="CL16" s="35"/>
      <c r="CM16" s="64"/>
      <c r="CN16" s="46"/>
      <c r="CO16" s="66">
        <f>IF(CM16="x",1,0)</f>
        <v>0</v>
      </c>
      <c r="CP16" s="521"/>
      <c r="CQ16" s="214"/>
      <c r="CR16" s="52"/>
      <c r="CS16" s="64"/>
      <c r="CT16" s="46"/>
      <c r="CU16" s="66">
        <f>IF(CS16="x",1,0)</f>
        <v>0</v>
      </c>
      <c r="CV16" s="521"/>
      <c r="CW16" s="214"/>
      <c r="CX16" s="52"/>
      <c r="CY16" s="64"/>
      <c r="CZ16" s="46"/>
      <c r="DA16" s="66">
        <f>IF(CY16="x",1,0)</f>
        <v>0</v>
      </c>
      <c r="DB16" s="521"/>
      <c r="DC16" s="214"/>
      <c r="DD16" s="52"/>
      <c r="DE16" s="64"/>
      <c r="DF16" s="46"/>
      <c r="DG16" s="66">
        <f>IF(DE16="x",1,0)</f>
        <v>0</v>
      </c>
      <c r="DH16" s="521"/>
      <c r="DI16" s="214"/>
      <c r="DJ16" s="52"/>
      <c r="DK16" s="64"/>
      <c r="DL16" s="46"/>
      <c r="DM16" s="66">
        <f>IF(DK16="x",1,0)</f>
        <v>0</v>
      </c>
      <c r="DN16" s="521"/>
      <c r="DO16" s="214"/>
      <c r="DP16" s="52"/>
      <c r="DQ16" s="64"/>
      <c r="DR16" s="46"/>
      <c r="DS16" s="66">
        <f>IF(DQ16="x",1,0)</f>
        <v>0</v>
      </c>
      <c r="DT16" s="521"/>
      <c r="DU16" s="214"/>
      <c r="DV16" s="52"/>
      <c r="DW16" s="64"/>
      <c r="DX16" s="46"/>
      <c r="DY16" s="66">
        <f>IF(DW16="x",1,0)</f>
        <v>0</v>
      </c>
      <c r="DZ16" s="521"/>
      <c r="EA16" s="214"/>
      <c r="EB16" s="52"/>
      <c r="EC16" s="64"/>
      <c r="ED16" s="46"/>
      <c r="EE16" s="66">
        <f>IF(EC16="x",1,0)</f>
        <v>0</v>
      </c>
      <c r="EF16" s="521"/>
      <c r="EG16" s="214"/>
      <c r="EH16" s="52"/>
      <c r="EI16" s="64"/>
      <c r="EJ16" s="46"/>
      <c r="EK16" s="66">
        <f>IF(EI16="x",1,0)</f>
        <v>0</v>
      </c>
      <c r="EL16" s="521"/>
      <c r="EM16" s="214"/>
      <c r="EN16" s="52"/>
      <c r="EO16" s="64"/>
      <c r="EP16" s="46"/>
      <c r="EQ16" s="66">
        <f>IF(EO16="x",1,0)</f>
        <v>0</v>
      </c>
      <c r="ER16" s="521"/>
      <c r="ES16" s="214"/>
      <c r="ET16" s="52"/>
      <c r="EU16" s="64"/>
      <c r="EV16" s="46"/>
      <c r="EW16" s="66">
        <f>IF(EU16="x",1,0)</f>
        <v>0</v>
      </c>
      <c r="EX16" s="521"/>
      <c r="EY16" s="214"/>
      <c r="EZ16" s="52"/>
      <c r="FA16" s="64"/>
      <c r="FB16" s="46"/>
      <c r="FC16" s="66">
        <f>IF(FA16="x",1,0)</f>
        <v>0</v>
      </c>
      <c r="FD16" s="521"/>
      <c r="FE16" s="214"/>
      <c r="FF16" s="52"/>
      <c r="FG16" s="64"/>
      <c r="FH16" s="46"/>
      <c r="FI16" s="66">
        <f>IF(FG16="x",1,0)</f>
        <v>0</v>
      </c>
      <c r="FJ16" s="521"/>
      <c r="FK16" s="214"/>
      <c r="FL16" s="52"/>
      <c r="FM16" s="64"/>
      <c r="FN16" s="46"/>
      <c r="FO16" s="66">
        <f>IF(FM16="x",1,0)</f>
        <v>0</v>
      </c>
      <c r="FP16" s="521"/>
      <c r="FQ16" s="214"/>
      <c r="FR16" s="52"/>
      <c r="FS16" s="64"/>
      <c r="FT16" s="46"/>
      <c r="FU16" s="66">
        <f>IF(FS16="x",1,0)</f>
        <v>0</v>
      </c>
      <c r="FV16" s="521"/>
      <c r="FW16" s="214"/>
      <c r="FX16" s="52"/>
      <c r="FY16" s="64"/>
      <c r="FZ16" s="46"/>
      <c r="GA16" s="66">
        <f>IF(FY16="x",1,0)</f>
        <v>0</v>
      </c>
      <c r="GB16" s="521"/>
      <c r="GC16" s="214"/>
      <c r="GD16" s="52"/>
      <c r="GE16" s="64"/>
      <c r="GF16" s="46"/>
      <c r="GG16" s="66">
        <f>IF(GE16="x",1,0)</f>
        <v>0</v>
      </c>
      <c r="GH16" s="521"/>
      <c r="GI16" s="214"/>
      <c r="GJ16" s="52"/>
      <c r="GK16" s="64"/>
      <c r="GL16" s="46"/>
      <c r="GM16" s="66">
        <f>IF(GK16="x",1,0)</f>
        <v>0</v>
      </c>
      <c r="GN16" s="521"/>
      <c r="GO16" s="214"/>
      <c r="GP16" s="52"/>
      <c r="GQ16" s="64"/>
      <c r="GR16" s="46"/>
      <c r="GS16" s="66">
        <f>IF(GQ16="x",1,0)</f>
        <v>0</v>
      </c>
      <c r="GT16" s="521"/>
      <c r="GU16" s="214"/>
      <c r="GV16" s="52"/>
      <c r="GW16" s="64"/>
      <c r="GX16" s="46"/>
      <c r="GY16" s="66">
        <f>IF(GW16="x",1,0)</f>
        <v>0</v>
      </c>
      <c r="GZ16" s="521"/>
      <c r="HA16" s="214"/>
      <c r="HB16" s="44"/>
      <c r="HC16" s="64"/>
      <c r="HD16" s="46"/>
      <c r="HE16" s="66">
        <f>IF(HC16="x",1,0)</f>
        <v>0</v>
      </c>
      <c r="HF16" s="521"/>
      <c r="HG16" s="214"/>
      <c r="HH16" s="44"/>
      <c r="HI16" s="64"/>
      <c r="HJ16" s="46"/>
      <c r="HK16" s="66">
        <f>IF(HI16="x",1,0)</f>
        <v>0</v>
      </c>
      <c r="HL16" s="521"/>
      <c r="HM16" s="214"/>
      <c r="HN16" s="44"/>
      <c r="HO16" s="64"/>
      <c r="HP16" s="46"/>
      <c r="HQ16" s="66">
        <f>IF(HO16="x",1,0)</f>
        <v>0</v>
      </c>
      <c r="HR16" s="521"/>
      <c r="HS16" s="214"/>
      <c r="HT16" s="44"/>
      <c r="HU16" s="64"/>
      <c r="HV16" s="46"/>
      <c r="HW16" s="66">
        <f>IF(HU16="x",1,0)</f>
        <v>0</v>
      </c>
      <c r="HX16" s="521"/>
      <c r="HY16" s="214"/>
      <c r="HZ16" s="44"/>
      <c r="IA16" s="64"/>
      <c r="IB16" s="46"/>
      <c r="IC16" s="66">
        <f>IF(IA16="x",1,0)</f>
        <v>0</v>
      </c>
      <c r="ID16" s="521"/>
      <c r="IE16" s="214"/>
      <c r="IF16" s="44"/>
      <c r="IG16" s="64"/>
      <c r="IH16" s="46"/>
      <c r="II16" s="66">
        <f>IF(IG16="x",1,0)</f>
        <v>0</v>
      </c>
      <c r="IJ16" s="521"/>
      <c r="IK16" s="214"/>
      <c r="IL16" s="44"/>
      <c r="IM16" s="38">
        <f t="shared" si="0"/>
        <v>0</v>
      </c>
      <c r="IN16" s="38">
        <f t="shared" si="1"/>
        <v>0</v>
      </c>
      <c r="IO16" s="39" t="e">
        <f t="shared" si="2"/>
        <v>#DIV/0!</v>
      </c>
    </row>
    <row r="17" spans="1:249" ht="49.5" customHeight="1" thickBot="1">
      <c r="A17" s="586"/>
      <c r="B17" s="583"/>
      <c r="C17" s="563"/>
      <c r="D17" s="617" t="s">
        <v>100</v>
      </c>
      <c r="E17" s="12" t="s">
        <v>264</v>
      </c>
      <c r="F17" s="35"/>
      <c r="G17" s="559"/>
      <c r="H17" s="54"/>
      <c r="I17" s="65">
        <f>IF(H17="",0,1)</f>
        <v>0</v>
      </c>
      <c r="J17" s="521"/>
      <c r="K17" s="214"/>
      <c r="L17" s="35"/>
      <c r="M17" s="536"/>
      <c r="N17" s="54"/>
      <c r="O17" s="66">
        <f>IF(N17="",0,1)</f>
        <v>0</v>
      </c>
      <c r="P17" s="521"/>
      <c r="Q17" s="214"/>
      <c r="R17" s="35"/>
      <c r="S17" s="536"/>
      <c r="T17" s="54"/>
      <c r="U17" s="66">
        <f>IF(T17="",0,1)</f>
        <v>0</v>
      </c>
      <c r="V17" s="521"/>
      <c r="W17" s="214"/>
      <c r="X17" s="35"/>
      <c r="Y17" s="536"/>
      <c r="Z17" s="54"/>
      <c r="AA17" s="66">
        <f>IF(Z17="",0,1)</f>
        <v>0</v>
      </c>
      <c r="AB17" s="521"/>
      <c r="AC17" s="214"/>
      <c r="AD17" s="35"/>
      <c r="AE17" s="536"/>
      <c r="AF17" s="54"/>
      <c r="AG17" s="66">
        <f>IF(AF17="",0,1)</f>
        <v>0</v>
      </c>
      <c r="AH17" s="521"/>
      <c r="AI17" s="214"/>
      <c r="AJ17" s="35"/>
      <c r="AK17" s="536"/>
      <c r="AL17" s="54"/>
      <c r="AM17" s="66">
        <f>IF(AL17="",0,1)</f>
        <v>0</v>
      </c>
      <c r="AN17" s="521"/>
      <c r="AO17" s="214"/>
      <c r="AP17" s="35"/>
      <c r="AQ17" s="536"/>
      <c r="AR17" s="54"/>
      <c r="AS17" s="66">
        <f>IF(AR17="",0,1)</f>
        <v>0</v>
      </c>
      <c r="AT17" s="521"/>
      <c r="AU17" s="214"/>
      <c r="AV17" s="35"/>
      <c r="AW17" s="536"/>
      <c r="AX17" s="54"/>
      <c r="AY17" s="66">
        <f>IF(AX17="",0,1)</f>
        <v>0</v>
      </c>
      <c r="AZ17" s="521"/>
      <c r="BA17" s="214"/>
      <c r="BB17" s="35"/>
      <c r="BC17" s="536"/>
      <c r="BD17" s="54"/>
      <c r="BE17" s="66">
        <f>IF(BD17="",0,1)</f>
        <v>0</v>
      </c>
      <c r="BF17" s="521"/>
      <c r="BG17" s="214"/>
      <c r="BH17" s="35"/>
      <c r="BI17" s="536"/>
      <c r="BJ17" s="54"/>
      <c r="BK17" s="66">
        <f>IF(BJ17="",0,1)</f>
        <v>0</v>
      </c>
      <c r="BL17" s="521"/>
      <c r="BM17" s="214"/>
      <c r="BN17" s="35"/>
      <c r="BO17" s="536"/>
      <c r="BP17" s="54"/>
      <c r="BQ17" s="66">
        <f>IF(BP17="",0,1)</f>
        <v>0</v>
      </c>
      <c r="BR17" s="521"/>
      <c r="BS17" s="214"/>
      <c r="BT17" s="35"/>
      <c r="BU17" s="536"/>
      <c r="BV17" s="54"/>
      <c r="BW17" s="66">
        <f>IF(BV17="",0,1)</f>
        <v>0</v>
      </c>
      <c r="BX17" s="521"/>
      <c r="BY17" s="214"/>
      <c r="BZ17" s="35"/>
      <c r="CA17" s="536"/>
      <c r="CB17" s="54"/>
      <c r="CC17" s="66">
        <f>IF(CB17="",0,1)</f>
        <v>0</v>
      </c>
      <c r="CD17" s="521"/>
      <c r="CE17" s="214"/>
      <c r="CF17" s="35"/>
      <c r="CG17" s="536"/>
      <c r="CH17" s="54"/>
      <c r="CI17" s="66">
        <f>IF(CH17="",0,1)</f>
        <v>0</v>
      </c>
      <c r="CJ17" s="521"/>
      <c r="CK17" s="214"/>
      <c r="CL17" s="35"/>
      <c r="CM17" s="536"/>
      <c r="CN17" s="54"/>
      <c r="CO17" s="66">
        <f>IF(CN17="",0,1)</f>
        <v>0</v>
      </c>
      <c r="CP17" s="521"/>
      <c r="CQ17" s="214"/>
      <c r="CR17" s="35"/>
      <c r="CS17" s="536"/>
      <c r="CT17" s="54"/>
      <c r="CU17" s="66">
        <f>IF(CT17="",0,1)</f>
        <v>0</v>
      </c>
      <c r="CV17" s="521"/>
      <c r="CW17" s="214"/>
      <c r="CX17" s="35"/>
      <c r="CY17" s="536"/>
      <c r="CZ17" s="54"/>
      <c r="DA17" s="66">
        <f>IF(CZ17="",0,1)</f>
        <v>0</v>
      </c>
      <c r="DB17" s="521"/>
      <c r="DC17" s="214"/>
      <c r="DD17" s="35"/>
      <c r="DE17" s="536"/>
      <c r="DF17" s="54"/>
      <c r="DG17" s="66">
        <f>IF(DF17="",0,1)</f>
        <v>0</v>
      </c>
      <c r="DH17" s="521"/>
      <c r="DI17" s="214"/>
      <c r="DJ17" s="35"/>
      <c r="DK17" s="536"/>
      <c r="DL17" s="54"/>
      <c r="DM17" s="66">
        <f>IF(DL17="",0,1)</f>
        <v>0</v>
      </c>
      <c r="DN17" s="521"/>
      <c r="DO17" s="214"/>
      <c r="DP17" s="35"/>
      <c r="DQ17" s="536"/>
      <c r="DR17" s="54"/>
      <c r="DS17" s="66">
        <f>IF(DR17="",0,1)</f>
        <v>0</v>
      </c>
      <c r="DT17" s="521"/>
      <c r="DU17" s="214"/>
      <c r="DV17" s="35"/>
      <c r="DW17" s="536"/>
      <c r="DX17" s="54"/>
      <c r="DY17" s="66">
        <f>IF(DX17="",0,1)</f>
        <v>0</v>
      </c>
      <c r="DZ17" s="521"/>
      <c r="EA17" s="214"/>
      <c r="EB17" s="35"/>
      <c r="EC17" s="536"/>
      <c r="ED17" s="54"/>
      <c r="EE17" s="66">
        <f>IF(ED17="",0,1)</f>
        <v>0</v>
      </c>
      <c r="EF17" s="521"/>
      <c r="EG17" s="214"/>
      <c r="EH17" s="35"/>
      <c r="EI17" s="536"/>
      <c r="EJ17" s="54"/>
      <c r="EK17" s="66">
        <f>IF(EJ17="",0,1)</f>
        <v>0</v>
      </c>
      <c r="EL17" s="521"/>
      <c r="EM17" s="214"/>
      <c r="EN17" s="35"/>
      <c r="EO17" s="536"/>
      <c r="EP17" s="54"/>
      <c r="EQ17" s="66">
        <f>IF(EP17="",0,1)</f>
        <v>0</v>
      </c>
      <c r="ER17" s="521"/>
      <c r="ES17" s="214"/>
      <c r="ET17" s="35"/>
      <c r="EU17" s="536"/>
      <c r="EV17" s="54"/>
      <c r="EW17" s="66">
        <f>IF(EV17="",0,1)</f>
        <v>0</v>
      </c>
      <c r="EX17" s="521"/>
      <c r="EY17" s="214"/>
      <c r="EZ17" s="35"/>
      <c r="FA17" s="536"/>
      <c r="FB17" s="54"/>
      <c r="FC17" s="66">
        <f>IF(FB17="",0,1)</f>
        <v>0</v>
      </c>
      <c r="FD17" s="521"/>
      <c r="FE17" s="214"/>
      <c r="FF17" s="35"/>
      <c r="FG17" s="536"/>
      <c r="FH17" s="54"/>
      <c r="FI17" s="66">
        <f>IF(FH17="",0,1)</f>
        <v>0</v>
      </c>
      <c r="FJ17" s="521"/>
      <c r="FK17" s="214"/>
      <c r="FL17" s="35"/>
      <c r="FM17" s="536"/>
      <c r="FN17" s="54"/>
      <c r="FO17" s="66">
        <f>IF(FN17="",0,1)</f>
        <v>0</v>
      </c>
      <c r="FP17" s="521"/>
      <c r="FQ17" s="214"/>
      <c r="FR17" s="35"/>
      <c r="FS17" s="536"/>
      <c r="FT17" s="54"/>
      <c r="FU17" s="66">
        <f>IF(FT17="",0,1)</f>
        <v>0</v>
      </c>
      <c r="FV17" s="521"/>
      <c r="FW17" s="214"/>
      <c r="FX17" s="35"/>
      <c r="FY17" s="536"/>
      <c r="FZ17" s="54"/>
      <c r="GA17" s="66">
        <f>IF(FZ17="",0,1)</f>
        <v>0</v>
      </c>
      <c r="GB17" s="521"/>
      <c r="GC17" s="214"/>
      <c r="GD17" s="35"/>
      <c r="GE17" s="536"/>
      <c r="GF17" s="54"/>
      <c r="GG17" s="66">
        <f>IF(GF17="",0,1)</f>
        <v>0</v>
      </c>
      <c r="GH17" s="521"/>
      <c r="GI17" s="214"/>
      <c r="GJ17" s="35"/>
      <c r="GK17" s="536"/>
      <c r="GL17" s="54"/>
      <c r="GM17" s="66">
        <f>IF(GL17="",0,1)</f>
        <v>0</v>
      </c>
      <c r="GN17" s="521"/>
      <c r="GO17" s="214"/>
      <c r="GP17" s="35"/>
      <c r="GQ17" s="536"/>
      <c r="GR17" s="54"/>
      <c r="GS17" s="66">
        <f>IF(GR17="",0,1)</f>
        <v>0</v>
      </c>
      <c r="GT17" s="521"/>
      <c r="GU17" s="214"/>
      <c r="GV17" s="35"/>
      <c r="GW17" s="536"/>
      <c r="GX17" s="54"/>
      <c r="GY17" s="66">
        <f>IF(GX17="",0,1)</f>
        <v>0</v>
      </c>
      <c r="GZ17" s="521"/>
      <c r="HA17" s="214"/>
      <c r="HB17" s="35"/>
      <c r="HC17" s="536"/>
      <c r="HD17" s="54"/>
      <c r="HE17" s="66">
        <f>IF(HD17="",0,1)</f>
        <v>0</v>
      </c>
      <c r="HF17" s="521"/>
      <c r="HG17" s="214"/>
      <c r="HH17" s="35"/>
      <c r="HI17" s="536"/>
      <c r="HJ17" s="54"/>
      <c r="HK17" s="66">
        <f>IF(HJ17="",0,1)</f>
        <v>0</v>
      </c>
      <c r="HL17" s="521"/>
      <c r="HM17" s="214"/>
      <c r="HN17" s="35"/>
      <c r="HO17" s="536"/>
      <c r="HP17" s="54"/>
      <c r="HQ17" s="66">
        <f>IF(HP17="",0,1)</f>
        <v>0</v>
      </c>
      <c r="HR17" s="521"/>
      <c r="HS17" s="214"/>
      <c r="HT17" s="35"/>
      <c r="HU17" s="536"/>
      <c r="HV17" s="54"/>
      <c r="HW17" s="66">
        <f>IF(HV17="",0,1)</f>
        <v>0</v>
      </c>
      <c r="HX17" s="521"/>
      <c r="HY17" s="214"/>
      <c r="HZ17" s="35"/>
      <c r="IA17" s="536"/>
      <c r="IB17" s="54"/>
      <c r="IC17" s="66">
        <f>IF(IB17="",0,1)</f>
        <v>0</v>
      </c>
      <c r="ID17" s="521"/>
      <c r="IE17" s="214"/>
      <c r="IF17" s="35"/>
      <c r="IG17" s="536"/>
      <c r="IH17" s="54"/>
      <c r="II17" s="66">
        <f>IF(IH17="",0,1)</f>
        <v>0</v>
      </c>
      <c r="IJ17" s="521"/>
      <c r="IK17" s="214"/>
      <c r="IL17" s="35"/>
      <c r="IM17" s="38">
        <f t="shared" si="0"/>
        <v>0</v>
      </c>
      <c r="IN17" s="38">
        <f t="shared" si="1"/>
        <v>0</v>
      </c>
      <c r="IO17" s="39" t="e">
        <f t="shared" si="2"/>
        <v>#DIV/0!</v>
      </c>
    </row>
    <row r="18" spans="1:249" ht="49.5" customHeight="1" thickBot="1">
      <c r="A18" s="586"/>
      <c r="B18" s="583"/>
      <c r="C18" s="563"/>
      <c r="D18" s="618"/>
      <c r="E18" s="13" t="s">
        <v>267</v>
      </c>
      <c r="F18" s="35"/>
      <c r="G18" s="560"/>
      <c r="H18" s="54"/>
      <c r="I18" s="65">
        <f aca="true" t="shared" si="3" ref="I18:I23">IF(H18="",0,1)</f>
        <v>0</v>
      </c>
      <c r="J18" s="521"/>
      <c r="K18" s="214"/>
      <c r="L18" s="35"/>
      <c r="M18" s="537"/>
      <c r="N18" s="54"/>
      <c r="O18" s="66">
        <f aca="true" t="shared" si="4" ref="O18:O23">IF(N18="",0,1)</f>
        <v>0</v>
      </c>
      <c r="P18" s="521"/>
      <c r="Q18" s="214"/>
      <c r="R18" s="35"/>
      <c r="S18" s="537"/>
      <c r="T18" s="54"/>
      <c r="U18" s="66">
        <f aca="true" t="shared" si="5" ref="U18:U23">IF(T18="",0,1)</f>
        <v>0</v>
      </c>
      <c r="V18" s="521"/>
      <c r="W18" s="214"/>
      <c r="X18" s="35"/>
      <c r="Y18" s="537"/>
      <c r="Z18" s="54"/>
      <c r="AA18" s="66">
        <f aca="true" t="shared" si="6" ref="AA18:AA23">IF(Z18="",0,1)</f>
        <v>0</v>
      </c>
      <c r="AB18" s="521"/>
      <c r="AC18" s="214"/>
      <c r="AD18" s="35"/>
      <c r="AE18" s="537"/>
      <c r="AF18" s="54"/>
      <c r="AG18" s="66">
        <f aca="true" t="shared" si="7" ref="AG18:AG23">IF(AF18="",0,1)</f>
        <v>0</v>
      </c>
      <c r="AH18" s="521"/>
      <c r="AI18" s="214"/>
      <c r="AJ18" s="35"/>
      <c r="AK18" s="537"/>
      <c r="AL18" s="54"/>
      <c r="AM18" s="66">
        <f aca="true" t="shared" si="8" ref="AM18:AM23">IF(AL18="",0,1)</f>
        <v>0</v>
      </c>
      <c r="AN18" s="521"/>
      <c r="AO18" s="214"/>
      <c r="AP18" s="35"/>
      <c r="AQ18" s="537"/>
      <c r="AR18" s="54"/>
      <c r="AS18" s="66">
        <f aca="true" t="shared" si="9" ref="AS18:AS23">IF(AR18="",0,1)</f>
        <v>0</v>
      </c>
      <c r="AT18" s="521"/>
      <c r="AU18" s="214"/>
      <c r="AV18" s="35"/>
      <c r="AW18" s="537"/>
      <c r="AX18" s="54"/>
      <c r="AY18" s="66">
        <f aca="true" t="shared" si="10" ref="AY18:AY23">IF(AX18="",0,1)</f>
        <v>0</v>
      </c>
      <c r="AZ18" s="521"/>
      <c r="BA18" s="214"/>
      <c r="BB18" s="35"/>
      <c r="BC18" s="537"/>
      <c r="BD18" s="54"/>
      <c r="BE18" s="66">
        <f aca="true" t="shared" si="11" ref="BE18:BE23">IF(BD18="",0,1)</f>
        <v>0</v>
      </c>
      <c r="BF18" s="521"/>
      <c r="BG18" s="214"/>
      <c r="BH18" s="35"/>
      <c r="BI18" s="537"/>
      <c r="BJ18" s="54"/>
      <c r="BK18" s="66">
        <f aca="true" t="shared" si="12" ref="BK18:BK23">IF(BJ18="",0,1)</f>
        <v>0</v>
      </c>
      <c r="BL18" s="521"/>
      <c r="BM18" s="214"/>
      <c r="BN18" s="35"/>
      <c r="BO18" s="537"/>
      <c r="BP18" s="54"/>
      <c r="BQ18" s="66">
        <f aca="true" t="shared" si="13" ref="BQ18:BQ23">IF(BP18="",0,1)</f>
        <v>0</v>
      </c>
      <c r="BR18" s="521"/>
      <c r="BS18" s="214"/>
      <c r="BT18" s="35"/>
      <c r="BU18" s="537"/>
      <c r="BV18" s="54"/>
      <c r="BW18" s="66">
        <f aca="true" t="shared" si="14" ref="BW18:BW23">IF(BV18="",0,1)</f>
        <v>0</v>
      </c>
      <c r="BX18" s="521"/>
      <c r="BY18" s="214"/>
      <c r="BZ18" s="35"/>
      <c r="CA18" s="537"/>
      <c r="CB18" s="54"/>
      <c r="CC18" s="66">
        <f aca="true" t="shared" si="15" ref="CC18:CC23">IF(CB18="",0,1)</f>
        <v>0</v>
      </c>
      <c r="CD18" s="521"/>
      <c r="CE18" s="214"/>
      <c r="CF18" s="35"/>
      <c r="CG18" s="537"/>
      <c r="CH18" s="54"/>
      <c r="CI18" s="66">
        <f aca="true" t="shared" si="16" ref="CI18:CI23">IF(CH18="",0,1)</f>
        <v>0</v>
      </c>
      <c r="CJ18" s="521"/>
      <c r="CK18" s="214"/>
      <c r="CL18" s="35"/>
      <c r="CM18" s="537"/>
      <c r="CN18" s="54"/>
      <c r="CO18" s="66">
        <f aca="true" t="shared" si="17" ref="CO18:CO23">IF(CN18="",0,1)</f>
        <v>0</v>
      </c>
      <c r="CP18" s="521"/>
      <c r="CQ18" s="214"/>
      <c r="CR18" s="35"/>
      <c r="CS18" s="537"/>
      <c r="CT18" s="54"/>
      <c r="CU18" s="66">
        <f aca="true" t="shared" si="18" ref="CU18:CU23">IF(CT18="",0,1)</f>
        <v>0</v>
      </c>
      <c r="CV18" s="521"/>
      <c r="CW18" s="214"/>
      <c r="CX18" s="35"/>
      <c r="CY18" s="537"/>
      <c r="CZ18" s="54"/>
      <c r="DA18" s="66">
        <f aca="true" t="shared" si="19" ref="DA18:DA23">IF(CZ18="",0,1)</f>
        <v>0</v>
      </c>
      <c r="DB18" s="521"/>
      <c r="DC18" s="214"/>
      <c r="DD18" s="35"/>
      <c r="DE18" s="537"/>
      <c r="DF18" s="54"/>
      <c r="DG18" s="66">
        <f aca="true" t="shared" si="20" ref="DG18:DG23">IF(DF18="",0,1)</f>
        <v>0</v>
      </c>
      <c r="DH18" s="521"/>
      <c r="DI18" s="214"/>
      <c r="DJ18" s="35"/>
      <c r="DK18" s="537"/>
      <c r="DL18" s="54"/>
      <c r="DM18" s="66">
        <f aca="true" t="shared" si="21" ref="DM18:DM23">IF(DL18="",0,1)</f>
        <v>0</v>
      </c>
      <c r="DN18" s="521"/>
      <c r="DO18" s="214"/>
      <c r="DP18" s="35"/>
      <c r="DQ18" s="537"/>
      <c r="DR18" s="54"/>
      <c r="DS18" s="66">
        <f aca="true" t="shared" si="22" ref="DS18:DS23">IF(DR18="",0,1)</f>
        <v>0</v>
      </c>
      <c r="DT18" s="521"/>
      <c r="DU18" s="214"/>
      <c r="DV18" s="35"/>
      <c r="DW18" s="537"/>
      <c r="DX18" s="54"/>
      <c r="DY18" s="66">
        <f aca="true" t="shared" si="23" ref="DY18:DY23">IF(DX18="",0,1)</f>
        <v>0</v>
      </c>
      <c r="DZ18" s="521"/>
      <c r="EA18" s="214"/>
      <c r="EB18" s="35"/>
      <c r="EC18" s="537"/>
      <c r="ED18" s="54"/>
      <c r="EE18" s="66">
        <f aca="true" t="shared" si="24" ref="EE18:EE23">IF(ED18="",0,1)</f>
        <v>0</v>
      </c>
      <c r="EF18" s="521"/>
      <c r="EG18" s="214"/>
      <c r="EH18" s="35"/>
      <c r="EI18" s="537"/>
      <c r="EJ18" s="54"/>
      <c r="EK18" s="66">
        <f aca="true" t="shared" si="25" ref="EK18:EK23">IF(EJ18="",0,1)</f>
        <v>0</v>
      </c>
      <c r="EL18" s="521"/>
      <c r="EM18" s="214"/>
      <c r="EN18" s="35"/>
      <c r="EO18" s="537"/>
      <c r="EP18" s="54"/>
      <c r="EQ18" s="66">
        <f aca="true" t="shared" si="26" ref="EQ18:EQ23">IF(EP18="",0,1)</f>
        <v>0</v>
      </c>
      <c r="ER18" s="521"/>
      <c r="ES18" s="214"/>
      <c r="ET18" s="35"/>
      <c r="EU18" s="537"/>
      <c r="EV18" s="54"/>
      <c r="EW18" s="66">
        <f aca="true" t="shared" si="27" ref="EW18:EW23">IF(EV18="",0,1)</f>
        <v>0</v>
      </c>
      <c r="EX18" s="521"/>
      <c r="EY18" s="214"/>
      <c r="EZ18" s="35"/>
      <c r="FA18" s="537"/>
      <c r="FB18" s="54"/>
      <c r="FC18" s="66">
        <f aca="true" t="shared" si="28" ref="FC18:FC23">IF(FB18="",0,1)</f>
        <v>0</v>
      </c>
      <c r="FD18" s="521"/>
      <c r="FE18" s="214"/>
      <c r="FF18" s="35"/>
      <c r="FG18" s="537"/>
      <c r="FH18" s="54"/>
      <c r="FI18" s="66">
        <f aca="true" t="shared" si="29" ref="FI18:FI23">IF(FH18="",0,1)</f>
        <v>0</v>
      </c>
      <c r="FJ18" s="521"/>
      <c r="FK18" s="214"/>
      <c r="FL18" s="35"/>
      <c r="FM18" s="537"/>
      <c r="FN18" s="54"/>
      <c r="FO18" s="66">
        <f aca="true" t="shared" si="30" ref="FO18:FO23">IF(FN18="",0,1)</f>
        <v>0</v>
      </c>
      <c r="FP18" s="521"/>
      <c r="FQ18" s="214"/>
      <c r="FR18" s="35"/>
      <c r="FS18" s="537"/>
      <c r="FT18" s="54"/>
      <c r="FU18" s="66">
        <f aca="true" t="shared" si="31" ref="FU18:FU23">IF(FT18="",0,1)</f>
        <v>0</v>
      </c>
      <c r="FV18" s="521"/>
      <c r="FW18" s="214"/>
      <c r="FX18" s="35"/>
      <c r="FY18" s="537"/>
      <c r="FZ18" s="54"/>
      <c r="GA18" s="66">
        <f aca="true" t="shared" si="32" ref="GA18:GA23">IF(FZ18="",0,1)</f>
        <v>0</v>
      </c>
      <c r="GB18" s="521"/>
      <c r="GC18" s="214"/>
      <c r="GD18" s="35"/>
      <c r="GE18" s="537"/>
      <c r="GF18" s="54"/>
      <c r="GG18" s="66">
        <f aca="true" t="shared" si="33" ref="GG18:GG23">IF(GF18="",0,1)</f>
        <v>0</v>
      </c>
      <c r="GH18" s="521"/>
      <c r="GI18" s="214"/>
      <c r="GJ18" s="35"/>
      <c r="GK18" s="537"/>
      <c r="GL18" s="54"/>
      <c r="GM18" s="66">
        <f aca="true" t="shared" si="34" ref="GM18:GM23">IF(GL18="",0,1)</f>
        <v>0</v>
      </c>
      <c r="GN18" s="521"/>
      <c r="GO18" s="214"/>
      <c r="GP18" s="35"/>
      <c r="GQ18" s="537"/>
      <c r="GR18" s="54"/>
      <c r="GS18" s="66">
        <f aca="true" t="shared" si="35" ref="GS18:GS23">IF(GR18="",0,1)</f>
        <v>0</v>
      </c>
      <c r="GT18" s="521"/>
      <c r="GU18" s="214"/>
      <c r="GV18" s="35"/>
      <c r="GW18" s="537"/>
      <c r="GX18" s="54"/>
      <c r="GY18" s="66">
        <f aca="true" t="shared" si="36" ref="GY18:GY23">IF(GX18="",0,1)</f>
        <v>0</v>
      </c>
      <c r="GZ18" s="521"/>
      <c r="HA18" s="214"/>
      <c r="HB18" s="35"/>
      <c r="HC18" s="537"/>
      <c r="HD18" s="54"/>
      <c r="HE18" s="66">
        <f aca="true" t="shared" si="37" ref="HE18:HE23">IF(HD18="",0,1)</f>
        <v>0</v>
      </c>
      <c r="HF18" s="521"/>
      <c r="HG18" s="214"/>
      <c r="HH18" s="35"/>
      <c r="HI18" s="537"/>
      <c r="HJ18" s="54"/>
      <c r="HK18" s="66">
        <f aca="true" t="shared" si="38" ref="HK18:HK23">IF(HJ18="",0,1)</f>
        <v>0</v>
      </c>
      <c r="HL18" s="521"/>
      <c r="HM18" s="214"/>
      <c r="HN18" s="35"/>
      <c r="HO18" s="537"/>
      <c r="HP18" s="54"/>
      <c r="HQ18" s="66">
        <f aca="true" t="shared" si="39" ref="HQ18:HQ23">IF(HP18="",0,1)</f>
        <v>0</v>
      </c>
      <c r="HR18" s="521"/>
      <c r="HS18" s="214"/>
      <c r="HT18" s="35"/>
      <c r="HU18" s="537"/>
      <c r="HV18" s="54"/>
      <c r="HW18" s="66">
        <f aca="true" t="shared" si="40" ref="HW18:HW23">IF(HV18="",0,1)</f>
        <v>0</v>
      </c>
      <c r="HX18" s="521"/>
      <c r="HY18" s="214"/>
      <c r="HZ18" s="35"/>
      <c r="IA18" s="537"/>
      <c r="IB18" s="54"/>
      <c r="IC18" s="66">
        <f aca="true" t="shared" si="41" ref="IC18:IC23">IF(IB18="",0,1)</f>
        <v>0</v>
      </c>
      <c r="ID18" s="521"/>
      <c r="IE18" s="214"/>
      <c r="IF18" s="35"/>
      <c r="IG18" s="537"/>
      <c r="IH18" s="54"/>
      <c r="II18" s="66">
        <f aca="true" t="shared" si="42" ref="II18:II23">IF(IH18="",0,1)</f>
        <v>0</v>
      </c>
      <c r="IJ18" s="521"/>
      <c r="IK18" s="214"/>
      <c r="IL18" s="35"/>
      <c r="IM18" s="38">
        <f t="shared" si="0"/>
        <v>0</v>
      </c>
      <c r="IN18" s="38">
        <f t="shared" si="1"/>
        <v>0</v>
      </c>
      <c r="IO18" s="39" t="e">
        <f t="shared" si="2"/>
        <v>#DIV/0!</v>
      </c>
    </row>
    <row r="19" spans="1:249" ht="49.5" customHeight="1" thickBot="1">
      <c r="A19" s="586"/>
      <c r="B19" s="583"/>
      <c r="C19" s="563"/>
      <c r="D19" s="617" t="s">
        <v>99</v>
      </c>
      <c r="E19" s="14" t="s">
        <v>264</v>
      </c>
      <c r="F19" s="35"/>
      <c r="G19" s="560"/>
      <c r="H19" s="46"/>
      <c r="I19" s="65">
        <f t="shared" si="3"/>
        <v>0</v>
      </c>
      <c r="J19" s="521"/>
      <c r="K19" s="214"/>
      <c r="L19" s="35"/>
      <c r="M19" s="537"/>
      <c r="N19" s="46"/>
      <c r="O19" s="66">
        <f t="shared" si="4"/>
        <v>0</v>
      </c>
      <c r="P19" s="521"/>
      <c r="Q19" s="214"/>
      <c r="R19" s="35"/>
      <c r="S19" s="537"/>
      <c r="T19" s="46"/>
      <c r="U19" s="66">
        <f t="shared" si="5"/>
        <v>0</v>
      </c>
      <c r="V19" s="521"/>
      <c r="W19" s="214"/>
      <c r="X19" s="35"/>
      <c r="Y19" s="537"/>
      <c r="Z19" s="46"/>
      <c r="AA19" s="66">
        <f t="shared" si="6"/>
        <v>0</v>
      </c>
      <c r="AB19" s="521"/>
      <c r="AC19" s="214"/>
      <c r="AD19" s="35"/>
      <c r="AE19" s="537"/>
      <c r="AF19" s="46"/>
      <c r="AG19" s="66">
        <f t="shared" si="7"/>
        <v>0</v>
      </c>
      <c r="AH19" s="521"/>
      <c r="AI19" s="214"/>
      <c r="AJ19" s="35"/>
      <c r="AK19" s="537"/>
      <c r="AL19" s="46"/>
      <c r="AM19" s="66">
        <f t="shared" si="8"/>
        <v>0</v>
      </c>
      <c r="AN19" s="521"/>
      <c r="AO19" s="214"/>
      <c r="AP19" s="35"/>
      <c r="AQ19" s="537"/>
      <c r="AR19" s="46"/>
      <c r="AS19" s="66">
        <f t="shared" si="9"/>
        <v>0</v>
      </c>
      <c r="AT19" s="521"/>
      <c r="AU19" s="214"/>
      <c r="AV19" s="35"/>
      <c r="AW19" s="537"/>
      <c r="AX19" s="46"/>
      <c r="AY19" s="66">
        <f t="shared" si="10"/>
        <v>0</v>
      </c>
      <c r="AZ19" s="521"/>
      <c r="BA19" s="214"/>
      <c r="BB19" s="35"/>
      <c r="BC19" s="537"/>
      <c r="BD19" s="46"/>
      <c r="BE19" s="66">
        <f t="shared" si="11"/>
        <v>0</v>
      </c>
      <c r="BF19" s="521"/>
      <c r="BG19" s="214"/>
      <c r="BH19" s="35"/>
      <c r="BI19" s="537"/>
      <c r="BJ19" s="46"/>
      <c r="BK19" s="66">
        <f t="shared" si="12"/>
        <v>0</v>
      </c>
      <c r="BL19" s="521"/>
      <c r="BM19" s="214"/>
      <c r="BN19" s="35"/>
      <c r="BO19" s="537"/>
      <c r="BP19" s="46"/>
      <c r="BQ19" s="66">
        <f t="shared" si="13"/>
        <v>0</v>
      </c>
      <c r="BR19" s="521"/>
      <c r="BS19" s="214"/>
      <c r="BT19" s="35"/>
      <c r="BU19" s="537"/>
      <c r="BV19" s="46"/>
      <c r="BW19" s="66">
        <f t="shared" si="14"/>
        <v>0</v>
      </c>
      <c r="BX19" s="521"/>
      <c r="BY19" s="214"/>
      <c r="BZ19" s="35"/>
      <c r="CA19" s="537"/>
      <c r="CB19" s="46"/>
      <c r="CC19" s="66">
        <f t="shared" si="15"/>
        <v>0</v>
      </c>
      <c r="CD19" s="521"/>
      <c r="CE19" s="214"/>
      <c r="CF19" s="35"/>
      <c r="CG19" s="537"/>
      <c r="CH19" s="46"/>
      <c r="CI19" s="66">
        <f t="shared" si="16"/>
        <v>0</v>
      </c>
      <c r="CJ19" s="521"/>
      <c r="CK19" s="214"/>
      <c r="CL19" s="35"/>
      <c r="CM19" s="537"/>
      <c r="CN19" s="46"/>
      <c r="CO19" s="66">
        <f t="shared" si="17"/>
        <v>0</v>
      </c>
      <c r="CP19" s="521"/>
      <c r="CQ19" s="214"/>
      <c r="CR19" s="35"/>
      <c r="CS19" s="537"/>
      <c r="CT19" s="46"/>
      <c r="CU19" s="66">
        <f t="shared" si="18"/>
        <v>0</v>
      </c>
      <c r="CV19" s="521"/>
      <c r="CW19" s="214"/>
      <c r="CX19" s="35"/>
      <c r="CY19" s="537"/>
      <c r="CZ19" s="46"/>
      <c r="DA19" s="66">
        <f t="shared" si="19"/>
        <v>0</v>
      </c>
      <c r="DB19" s="521"/>
      <c r="DC19" s="214"/>
      <c r="DD19" s="35"/>
      <c r="DE19" s="537"/>
      <c r="DF19" s="46"/>
      <c r="DG19" s="66">
        <f t="shared" si="20"/>
        <v>0</v>
      </c>
      <c r="DH19" s="521"/>
      <c r="DI19" s="214"/>
      <c r="DJ19" s="35"/>
      <c r="DK19" s="537"/>
      <c r="DL19" s="46"/>
      <c r="DM19" s="66">
        <f t="shared" si="21"/>
        <v>0</v>
      </c>
      <c r="DN19" s="521"/>
      <c r="DO19" s="214"/>
      <c r="DP19" s="35"/>
      <c r="DQ19" s="537"/>
      <c r="DR19" s="46"/>
      <c r="DS19" s="66">
        <f t="shared" si="22"/>
        <v>0</v>
      </c>
      <c r="DT19" s="521"/>
      <c r="DU19" s="214"/>
      <c r="DV19" s="35"/>
      <c r="DW19" s="537"/>
      <c r="DX19" s="46"/>
      <c r="DY19" s="66">
        <f t="shared" si="23"/>
        <v>0</v>
      </c>
      <c r="DZ19" s="521"/>
      <c r="EA19" s="214"/>
      <c r="EB19" s="35"/>
      <c r="EC19" s="537"/>
      <c r="ED19" s="46"/>
      <c r="EE19" s="66">
        <f t="shared" si="24"/>
        <v>0</v>
      </c>
      <c r="EF19" s="521"/>
      <c r="EG19" s="214"/>
      <c r="EH19" s="35"/>
      <c r="EI19" s="537"/>
      <c r="EJ19" s="46"/>
      <c r="EK19" s="66">
        <f t="shared" si="25"/>
        <v>0</v>
      </c>
      <c r="EL19" s="521"/>
      <c r="EM19" s="214"/>
      <c r="EN19" s="35"/>
      <c r="EO19" s="537"/>
      <c r="EP19" s="46"/>
      <c r="EQ19" s="66">
        <f t="shared" si="26"/>
        <v>0</v>
      </c>
      <c r="ER19" s="521"/>
      <c r="ES19" s="214"/>
      <c r="ET19" s="35"/>
      <c r="EU19" s="537"/>
      <c r="EV19" s="46"/>
      <c r="EW19" s="66">
        <f t="shared" si="27"/>
        <v>0</v>
      </c>
      <c r="EX19" s="521"/>
      <c r="EY19" s="214"/>
      <c r="EZ19" s="35"/>
      <c r="FA19" s="537"/>
      <c r="FB19" s="46"/>
      <c r="FC19" s="66">
        <f t="shared" si="28"/>
        <v>0</v>
      </c>
      <c r="FD19" s="521"/>
      <c r="FE19" s="214"/>
      <c r="FF19" s="35"/>
      <c r="FG19" s="537"/>
      <c r="FH19" s="46"/>
      <c r="FI19" s="66">
        <f t="shared" si="29"/>
        <v>0</v>
      </c>
      <c r="FJ19" s="521"/>
      <c r="FK19" s="214"/>
      <c r="FL19" s="35"/>
      <c r="FM19" s="537"/>
      <c r="FN19" s="46"/>
      <c r="FO19" s="66">
        <f t="shared" si="30"/>
        <v>0</v>
      </c>
      <c r="FP19" s="521"/>
      <c r="FQ19" s="214"/>
      <c r="FR19" s="35"/>
      <c r="FS19" s="537"/>
      <c r="FT19" s="46"/>
      <c r="FU19" s="66">
        <f t="shared" si="31"/>
        <v>0</v>
      </c>
      <c r="FV19" s="521"/>
      <c r="FW19" s="214"/>
      <c r="FX19" s="35"/>
      <c r="FY19" s="537"/>
      <c r="FZ19" s="46"/>
      <c r="GA19" s="66">
        <f t="shared" si="32"/>
        <v>0</v>
      </c>
      <c r="GB19" s="521"/>
      <c r="GC19" s="214"/>
      <c r="GD19" s="35"/>
      <c r="GE19" s="537"/>
      <c r="GF19" s="46"/>
      <c r="GG19" s="66">
        <f t="shared" si="33"/>
        <v>0</v>
      </c>
      <c r="GH19" s="521"/>
      <c r="GI19" s="214"/>
      <c r="GJ19" s="35"/>
      <c r="GK19" s="537"/>
      <c r="GL19" s="46"/>
      <c r="GM19" s="66">
        <f t="shared" si="34"/>
        <v>0</v>
      </c>
      <c r="GN19" s="521"/>
      <c r="GO19" s="214"/>
      <c r="GP19" s="35"/>
      <c r="GQ19" s="537"/>
      <c r="GR19" s="46"/>
      <c r="GS19" s="66">
        <f t="shared" si="35"/>
        <v>0</v>
      </c>
      <c r="GT19" s="521"/>
      <c r="GU19" s="214"/>
      <c r="GV19" s="35"/>
      <c r="GW19" s="537"/>
      <c r="GX19" s="46"/>
      <c r="GY19" s="66">
        <f t="shared" si="36"/>
        <v>0</v>
      </c>
      <c r="GZ19" s="521"/>
      <c r="HA19" s="214"/>
      <c r="HB19" s="35"/>
      <c r="HC19" s="537"/>
      <c r="HD19" s="46"/>
      <c r="HE19" s="66">
        <f t="shared" si="37"/>
        <v>0</v>
      </c>
      <c r="HF19" s="521"/>
      <c r="HG19" s="214"/>
      <c r="HH19" s="35"/>
      <c r="HI19" s="537"/>
      <c r="HJ19" s="46"/>
      <c r="HK19" s="66">
        <f t="shared" si="38"/>
        <v>0</v>
      </c>
      <c r="HL19" s="521"/>
      <c r="HM19" s="214"/>
      <c r="HN19" s="35"/>
      <c r="HO19" s="537"/>
      <c r="HP19" s="46"/>
      <c r="HQ19" s="66">
        <f t="shared" si="39"/>
        <v>0</v>
      </c>
      <c r="HR19" s="521"/>
      <c r="HS19" s="214"/>
      <c r="HT19" s="35"/>
      <c r="HU19" s="537"/>
      <c r="HV19" s="46"/>
      <c r="HW19" s="66">
        <f t="shared" si="40"/>
        <v>0</v>
      </c>
      <c r="HX19" s="521"/>
      <c r="HY19" s="214"/>
      <c r="HZ19" s="35"/>
      <c r="IA19" s="537"/>
      <c r="IB19" s="46"/>
      <c r="IC19" s="66">
        <f t="shared" si="41"/>
        <v>0</v>
      </c>
      <c r="ID19" s="521"/>
      <c r="IE19" s="214"/>
      <c r="IF19" s="35"/>
      <c r="IG19" s="537"/>
      <c r="IH19" s="46"/>
      <c r="II19" s="66">
        <f t="shared" si="42"/>
        <v>0</v>
      </c>
      <c r="IJ19" s="521"/>
      <c r="IK19" s="214"/>
      <c r="IL19" s="35"/>
      <c r="IM19" s="38">
        <f t="shared" si="0"/>
        <v>0</v>
      </c>
      <c r="IN19" s="38">
        <f t="shared" si="1"/>
        <v>0</v>
      </c>
      <c r="IO19" s="39" t="e">
        <f t="shared" si="2"/>
        <v>#DIV/0!</v>
      </c>
    </row>
    <row r="20" spans="1:249" ht="49.5" customHeight="1" thickBot="1">
      <c r="A20" s="586"/>
      <c r="B20" s="583"/>
      <c r="C20" s="563"/>
      <c r="D20" s="618"/>
      <c r="E20" s="13" t="s">
        <v>266</v>
      </c>
      <c r="F20" s="35"/>
      <c r="G20" s="560"/>
      <c r="H20" s="46"/>
      <c r="I20" s="65">
        <f t="shared" si="3"/>
        <v>0</v>
      </c>
      <c r="J20" s="521"/>
      <c r="K20" s="214"/>
      <c r="L20" s="35"/>
      <c r="M20" s="537"/>
      <c r="N20" s="46"/>
      <c r="O20" s="66">
        <f t="shared" si="4"/>
        <v>0</v>
      </c>
      <c r="P20" s="521"/>
      <c r="Q20" s="214"/>
      <c r="R20" s="35"/>
      <c r="S20" s="537"/>
      <c r="T20" s="46"/>
      <c r="U20" s="66">
        <f t="shared" si="5"/>
        <v>0</v>
      </c>
      <c r="V20" s="521"/>
      <c r="W20" s="214"/>
      <c r="X20" s="35"/>
      <c r="Y20" s="537"/>
      <c r="Z20" s="46"/>
      <c r="AA20" s="66">
        <f t="shared" si="6"/>
        <v>0</v>
      </c>
      <c r="AB20" s="521"/>
      <c r="AC20" s="214"/>
      <c r="AD20" s="35"/>
      <c r="AE20" s="537"/>
      <c r="AF20" s="46"/>
      <c r="AG20" s="66">
        <f t="shared" si="7"/>
        <v>0</v>
      </c>
      <c r="AH20" s="521"/>
      <c r="AI20" s="214"/>
      <c r="AJ20" s="35"/>
      <c r="AK20" s="537"/>
      <c r="AL20" s="46"/>
      <c r="AM20" s="66">
        <f t="shared" si="8"/>
        <v>0</v>
      </c>
      <c r="AN20" s="521"/>
      <c r="AO20" s="214"/>
      <c r="AP20" s="35"/>
      <c r="AQ20" s="537"/>
      <c r="AR20" s="46"/>
      <c r="AS20" s="66">
        <f t="shared" si="9"/>
        <v>0</v>
      </c>
      <c r="AT20" s="521"/>
      <c r="AU20" s="214"/>
      <c r="AV20" s="35"/>
      <c r="AW20" s="537"/>
      <c r="AX20" s="46"/>
      <c r="AY20" s="66">
        <f t="shared" si="10"/>
        <v>0</v>
      </c>
      <c r="AZ20" s="521"/>
      <c r="BA20" s="214"/>
      <c r="BB20" s="35"/>
      <c r="BC20" s="537"/>
      <c r="BD20" s="46"/>
      <c r="BE20" s="66">
        <f t="shared" si="11"/>
        <v>0</v>
      </c>
      <c r="BF20" s="521"/>
      <c r="BG20" s="214"/>
      <c r="BH20" s="35"/>
      <c r="BI20" s="537"/>
      <c r="BJ20" s="46"/>
      <c r="BK20" s="66">
        <f t="shared" si="12"/>
        <v>0</v>
      </c>
      <c r="BL20" s="521"/>
      <c r="BM20" s="214"/>
      <c r="BN20" s="35"/>
      <c r="BO20" s="537"/>
      <c r="BP20" s="46"/>
      <c r="BQ20" s="66">
        <f t="shared" si="13"/>
        <v>0</v>
      </c>
      <c r="BR20" s="521"/>
      <c r="BS20" s="214"/>
      <c r="BT20" s="35"/>
      <c r="BU20" s="537"/>
      <c r="BV20" s="46"/>
      <c r="BW20" s="66">
        <f t="shared" si="14"/>
        <v>0</v>
      </c>
      <c r="BX20" s="521"/>
      <c r="BY20" s="214"/>
      <c r="BZ20" s="35"/>
      <c r="CA20" s="537"/>
      <c r="CB20" s="46"/>
      <c r="CC20" s="66">
        <f t="shared" si="15"/>
        <v>0</v>
      </c>
      <c r="CD20" s="521"/>
      <c r="CE20" s="214"/>
      <c r="CF20" s="35"/>
      <c r="CG20" s="537"/>
      <c r="CH20" s="46"/>
      <c r="CI20" s="66">
        <f t="shared" si="16"/>
        <v>0</v>
      </c>
      <c r="CJ20" s="521"/>
      <c r="CK20" s="214"/>
      <c r="CL20" s="35"/>
      <c r="CM20" s="537"/>
      <c r="CN20" s="46"/>
      <c r="CO20" s="66">
        <f t="shared" si="17"/>
        <v>0</v>
      </c>
      <c r="CP20" s="521"/>
      <c r="CQ20" s="214"/>
      <c r="CR20" s="35"/>
      <c r="CS20" s="537"/>
      <c r="CT20" s="46"/>
      <c r="CU20" s="66">
        <f t="shared" si="18"/>
        <v>0</v>
      </c>
      <c r="CV20" s="521"/>
      <c r="CW20" s="214"/>
      <c r="CX20" s="35"/>
      <c r="CY20" s="537"/>
      <c r="CZ20" s="46"/>
      <c r="DA20" s="66">
        <f t="shared" si="19"/>
        <v>0</v>
      </c>
      <c r="DB20" s="521"/>
      <c r="DC20" s="214"/>
      <c r="DD20" s="35"/>
      <c r="DE20" s="537"/>
      <c r="DF20" s="46"/>
      <c r="DG20" s="66">
        <f t="shared" si="20"/>
        <v>0</v>
      </c>
      <c r="DH20" s="521"/>
      <c r="DI20" s="214"/>
      <c r="DJ20" s="35"/>
      <c r="DK20" s="537"/>
      <c r="DL20" s="46"/>
      <c r="DM20" s="66">
        <f t="shared" si="21"/>
        <v>0</v>
      </c>
      <c r="DN20" s="521"/>
      <c r="DO20" s="214"/>
      <c r="DP20" s="35"/>
      <c r="DQ20" s="537"/>
      <c r="DR20" s="46"/>
      <c r="DS20" s="66">
        <f t="shared" si="22"/>
        <v>0</v>
      </c>
      <c r="DT20" s="521"/>
      <c r="DU20" s="214"/>
      <c r="DV20" s="35"/>
      <c r="DW20" s="537"/>
      <c r="DX20" s="46"/>
      <c r="DY20" s="66">
        <f t="shared" si="23"/>
        <v>0</v>
      </c>
      <c r="DZ20" s="521"/>
      <c r="EA20" s="214"/>
      <c r="EB20" s="35"/>
      <c r="EC20" s="537"/>
      <c r="ED20" s="46"/>
      <c r="EE20" s="66">
        <f t="shared" si="24"/>
        <v>0</v>
      </c>
      <c r="EF20" s="521"/>
      <c r="EG20" s="214"/>
      <c r="EH20" s="35"/>
      <c r="EI20" s="537"/>
      <c r="EJ20" s="46"/>
      <c r="EK20" s="66">
        <f t="shared" si="25"/>
        <v>0</v>
      </c>
      <c r="EL20" s="521"/>
      <c r="EM20" s="214"/>
      <c r="EN20" s="35"/>
      <c r="EO20" s="537"/>
      <c r="EP20" s="46"/>
      <c r="EQ20" s="66">
        <f t="shared" si="26"/>
        <v>0</v>
      </c>
      <c r="ER20" s="521"/>
      <c r="ES20" s="214"/>
      <c r="ET20" s="35"/>
      <c r="EU20" s="537"/>
      <c r="EV20" s="46"/>
      <c r="EW20" s="66">
        <f t="shared" si="27"/>
        <v>0</v>
      </c>
      <c r="EX20" s="521"/>
      <c r="EY20" s="214"/>
      <c r="EZ20" s="35"/>
      <c r="FA20" s="537"/>
      <c r="FB20" s="46"/>
      <c r="FC20" s="66">
        <f t="shared" si="28"/>
        <v>0</v>
      </c>
      <c r="FD20" s="521"/>
      <c r="FE20" s="214"/>
      <c r="FF20" s="35"/>
      <c r="FG20" s="537"/>
      <c r="FH20" s="46"/>
      <c r="FI20" s="66">
        <f t="shared" si="29"/>
        <v>0</v>
      </c>
      <c r="FJ20" s="521"/>
      <c r="FK20" s="214"/>
      <c r="FL20" s="35"/>
      <c r="FM20" s="537"/>
      <c r="FN20" s="46"/>
      <c r="FO20" s="66">
        <f t="shared" si="30"/>
        <v>0</v>
      </c>
      <c r="FP20" s="521"/>
      <c r="FQ20" s="214"/>
      <c r="FR20" s="35"/>
      <c r="FS20" s="537"/>
      <c r="FT20" s="46"/>
      <c r="FU20" s="66">
        <f t="shared" si="31"/>
        <v>0</v>
      </c>
      <c r="FV20" s="521"/>
      <c r="FW20" s="214"/>
      <c r="FX20" s="35"/>
      <c r="FY20" s="537"/>
      <c r="FZ20" s="46"/>
      <c r="GA20" s="66">
        <f t="shared" si="32"/>
        <v>0</v>
      </c>
      <c r="GB20" s="521"/>
      <c r="GC20" s="214"/>
      <c r="GD20" s="35"/>
      <c r="GE20" s="537"/>
      <c r="GF20" s="46"/>
      <c r="GG20" s="66">
        <f t="shared" si="33"/>
        <v>0</v>
      </c>
      <c r="GH20" s="521"/>
      <c r="GI20" s="214"/>
      <c r="GJ20" s="35"/>
      <c r="GK20" s="537"/>
      <c r="GL20" s="46"/>
      <c r="GM20" s="66">
        <f t="shared" si="34"/>
        <v>0</v>
      </c>
      <c r="GN20" s="521"/>
      <c r="GO20" s="214"/>
      <c r="GP20" s="35"/>
      <c r="GQ20" s="537"/>
      <c r="GR20" s="46"/>
      <c r="GS20" s="66">
        <f t="shared" si="35"/>
        <v>0</v>
      </c>
      <c r="GT20" s="521"/>
      <c r="GU20" s="214"/>
      <c r="GV20" s="35"/>
      <c r="GW20" s="537"/>
      <c r="GX20" s="46"/>
      <c r="GY20" s="66">
        <f t="shared" si="36"/>
        <v>0</v>
      </c>
      <c r="GZ20" s="521"/>
      <c r="HA20" s="214"/>
      <c r="HB20" s="35"/>
      <c r="HC20" s="537"/>
      <c r="HD20" s="46"/>
      <c r="HE20" s="66">
        <f t="shared" si="37"/>
        <v>0</v>
      </c>
      <c r="HF20" s="521"/>
      <c r="HG20" s="214"/>
      <c r="HH20" s="35"/>
      <c r="HI20" s="537"/>
      <c r="HJ20" s="46"/>
      <c r="HK20" s="66">
        <f t="shared" si="38"/>
        <v>0</v>
      </c>
      <c r="HL20" s="521"/>
      <c r="HM20" s="214"/>
      <c r="HN20" s="35"/>
      <c r="HO20" s="537"/>
      <c r="HP20" s="46"/>
      <c r="HQ20" s="66">
        <f t="shared" si="39"/>
        <v>0</v>
      </c>
      <c r="HR20" s="521"/>
      <c r="HS20" s="214"/>
      <c r="HT20" s="35"/>
      <c r="HU20" s="537"/>
      <c r="HV20" s="46"/>
      <c r="HW20" s="66">
        <f t="shared" si="40"/>
        <v>0</v>
      </c>
      <c r="HX20" s="521"/>
      <c r="HY20" s="214"/>
      <c r="HZ20" s="35"/>
      <c r="IA20" s="537"/>
      <c r="IB20" s="46"/>
      <c r="IC20" s="66">
        <f t="shared" si="41"/>
        <v>0</v>
      </c>
      <c r="ID20" s="521"/>
      <c r="IE20" s="214"/>
      <c r="IF20" s="35"/>
      <c r="IG20" s="537"/>
      <c r="IH20" s="46"/>
      <c r="II20" s="66">
        <f t="shared" si="42"/>
        <v>0</v>
      </c>
      <c r="IJ20" s="521"/>
      <c r="IK20" s="214"/>
      <c r="IL20" s="35"/>
      <c r="IM20" s="38">
        <f t="shared" si="0"/>
        <v>0</v>
      </c>
      <c r="IN20" s="38">
        <f t="shared" si="1"/>
        <v>0</v>
      </c>
      <c r="IO20" s="39" t="e">
        <f t="shared" si="2"/>
        <v>#DIV/0!</v>
      </c>
    </row>
    <row r="21" spans="1:249" ht="99.75" customHeight="1" thickBot="1">
      <c r="A21" s="586"/>
      <c r="B21" s="583"/>
      <c r="C21" s="563"/>
      <c r="D21" s="15" t="s">
        <v>243</v>
      </c>
      <c r="E21" s="14" t="s">
        <v>268</v>
      </c>
      <c r="F21" s="35"/>
      <c r="G21" s="560"/>
      <c r="H21" s="42"/>
      <c r="I21" s="65">
        <f t="shared" si="3"/>
        <v>0</v>
      </c>
      <c r="J21" s="521"/>
      <c r="K21" s="214"/>
      <c r="L21" s="35"/>
      <c r="M21" s="537"/>
      <c r="N21" s="42"/>
      <c r="O21" s="66">
        <f t="shared" si="4"/>
        <v>0</v>
      </c>
      <c r="P21" s="521"/>
      <c r="Q21" s="214"/>
      <c r="R21" s="35"/>
      <c r="S21" s="537"/>
      <c r="T21" s="42"/>
      <c r="U21" s="66">
        <f t="shared" si="5"/>
        <v>0</v>
      </c>
      <c r="V21" s="521"/>
      <c r="W21" s="214"/>
      <c r="X21" s="35"/>
      <c r="Y21" s="537"/>
      <c r="Z21" s="42"/>
      <c r="AA21" s="66">
        <f t="shared" si="6"/>
        <v>0</v>
      </c>
      <c r="AB21" s="521"/>
      <c r="AC21" s="214"/>
      <c r="AD21" s="35"/>
      <c r="AE21" s="537"/>
      <c r="AF21" s="42"/>
      <c r="AG21" s="66">
        <f t="shared" si="7"/>
        <v>0</v>
      </c>
      <c r="AH21" s="521"/>
      <c r="AI21" s="214"/>
      <c r="AJ21" s="35"/>
      <c r="AK21" s="537"/>
      <c r="AL21" s="42"/>
      <c r="AM21" s="66">
        <f t="shared" si="8"/>
        <v>0</v>
      </c>
      <c r="AN21" s="521"/>
      <c r="AO21" s="214"/>
      <c r="AP21" s="35"/>
      <c r="AQ21" s="537"/>
      <c r="AR21" s="42"/>
      <c r="AS21" s="66">
        <f t="shared" si="9"/>
        <v>0</v>
      </c>
      <c r="AT21" s="521"/>
      <c r="AU21" s="214"/>
      <c r="AV21" s="35"/>
      <c r="AW21" s="537"/>
      <c r="AX21" s="42"/>
      <c r="AY21" s="66">
        <f t="shared" si="10"/>
        <v>0</v>
      </c>
      <c r="AZ21" s="521"/>
      <c r="BA21" s="214"/>
      <c r="BB21" s="35"/>
      <c r="BC21" s="537"/>
      <c r="BD21" s="42"/>
      <c r="BE21" s="66">
        <f t="shared" si="11"/>
        <v>0</v>
      </c>
      <c r="BF21" s="521"/>
      <c r="BG21" s="214"/>
      <c r="BH21" s="35"/>
      <c r="BI21" s="537"/>
      <c r="BJ21" s="42"/>
      <c r="BK21" s="66">
        <f t="shared" si="12"/>
        <v>0</v>
      </c>
      <c r="BL21" s="521"/>
      <c r="BM21" s="214"/>
      <c r="BN21" s="35"/>
      <c r="BO21" s="537"/>
      <c r="BP21" s="42"/>
      <c r="BQ21" s="66">
        <f t="shared" si="13"/>
        <v>0</v>
      </c>
      <c r="BR21" s="521"/>
      <c r="BS21" s="214"/>
      <c r="BT21" s="35"/>
      <c r="BU21" s="537"/>
      <c r="BV21" s="42"/>
      <c r="BW21" s="66">
        <f t="shared" si="14"/>
        <v>0</v>
      </c>
      <c r="BX21" s="521"/>
      <c r="BY21" s="214"/>
      <c r="BZ21" s="35"/>
      <c r="CA21" s="537"/>
      <c r="CB21" s="42"/>
      <c r="CC21" s="66">
        <f t="shared" si="15"/>
        <v>0</v>
      </c>
      <c r="CD21" s="521"/>
      <c r="CE21" s="214"/>
      <c r="CF21" s="35"/>
      <c r="CG21" s="537"/>
      <c r="CH21" s="42"/>
      <c r="CI21" s="66">
        <f t="shared" si="16"/>
        <v>0</v>
      </c>
      <c r="CJ21" s="521"/>
      <c r="CK21" s="214"/>
      <c r="CL21" s="35"/>
      <c r="CM21" s="537"/>
      <c r="CN21" s="42"/>
      <c r="CO21" s="66">
        <f t="shared" si="17"/>
        <v>0</v>
      </c>
      <c r="CP21" s="521"/>
      <c r="CQ21" s="214"/>
      <c r="CR21" s="35"/>
      <c r="CS21" s="537"/>
      <c r="CT21" s="42"/>
      <c r="CU21" s="66">
        <f t="shared" si="18"/>
        <v>0</v>
      </c>
      <c r="CV21" s="521"/>
      <c r="CW21" s="214"/>
      <c r="CX21" s="35"/>
      <c r="CY21" s="537"/>
      <c r="CZ21" s="42"/>
      <c r="DA21" s="66">
        <f t="shared" si="19"/>
        <v>0</v>
      </c>
      <c r="DB21" s="521"/>
      <c r="DC21" s="214"/>
      <c r="DD21" s="35"/>
      <c r="DE21" s="537"/>
      <c r="DF21" s="42"/>
      <c r="DG21" s="66">
        <f t="shared" si="20"/>
        <v>0</v>
      </c>
      <c r="DH21" s="521"/>
      <c r="DI21" s="214"/>
      <c r="DJ21" s="35"/>
      <c r="DK21" s="537"/>
      <c r="DL21" s="42"/>
      <c r="DM21" s="66">
        <f t="shared" si="21"/>
        <v>0</v>
      </c>
      <c r="DN21" s="521"/>
      <c r="DO21" s="214"/>
      <c r="DP21" s="35"/>
      <c r="DQ21" s="537"/>
      <c r="DR21" s="42"/>
      <c r="DS21" s="66">
        <f t="shared" si="22"/>
        <v>0</v>
      </c>
      <c r="DT21" s="521"/>
      <c r="DU21" s="214"/>
      <c r="DV21" s="35"/>
      <c r="DW21" s="537"/>
      <c r="DX21" s="42"/>
      <c r="DY21" s="66">
        <f t="shared" si="23"/>
        <v>0</v>
      </c>
      <c r="DZ21" s="521"/>
      <c r="EA21" s="214"/>
      <c r="EB21" s="35"/>
      <c r="EC21" s="537"/>
      <c r="ED21" s="42"/>
      <c r="EE21" s="66">
        <f t="shared" si="24"/>
        <v>0</v>
      </c>
      <c r="EF21" s="521"/>
      <c r="EG21" s="214"/>
      <c r="EH21" s="35"/>
      <c r="EI21" s="537"/>
      <c r="EJ21" s="42"/>
      <c r="EK21" s="66">
        <f t="shared" si="25"/>
        <v>0</v>
      </c>
      <c r="EL21" s="521"/>
      <c r="EM21" s="214"/>
      <c r="EN21" s="35"/>
      <c r="EO21" s="537"/>
      <c r="EP21" s="42"/>
      <c r="EQ21" s="66">
        <f t="shared" si="26"/>
        <v>0</v>
      </c>
      <c r="ER21" s="521"/>
      <c r="ES21" s="214"/>
      <c r="ET21" s="35"/>
      <c r="EU21" s="537"/>
      <c r="EV21" s="42"/>
      <c r="EW21" s="66">
        <f t="shared" si="27"/>
        <v>0</v>
      </c>
      <c r="EX21" s="521"/>
      <c r="EY21" s="214"/>
      <c r="EZ21" s="35"/>
      <c r="FA21" s="537"/>
      <c r="FB21" s="42"/>
      <c r="FC21" s="66">
        <f t="shared" si="28"/>
        <v>0</v>
      </c>
      <c r="FD21" s="521"/>
      <c r="FE21" s="214"/>
      <c r="FF21" s="35"/>
      <c r="FG21" s="537"/>
      <c r="FH21" s="42"/>
      <c r="FI21" s="66">
        <f t="shared" si="29"/>
        <v>0</v>
      </c>
      <c r="FJ21" s="521"/>
      <c r="FK21" s="214"/>
      <c r="FL21" s="35"/>
      <c r="FM21" s="537"/>
      <c r="FN21" s="42"/>
      <c r="FO21" s="66">
        <f t="shared" si="30"/>
        <v>0</v>
      </c>
      <c r="FP21" s="521"/>
      <c r="FQ21" s="214"/>
      <c r="FR21" s="35"/>
      <c r="FS21" s="537"/>
      <c r="FT21" s="42"/>
      <c r="FU21" s="66">
        <f t="shared" si="31"/>
        <v>0</v>
      </c>
      <c r="FV21" s="521"/>
      <c r="FW21" s="214"/>
      <c r="FX21" s="35"/>
      <c r="FY21" s="537"/>
      <c r="FZ21" s="42"/>
      <c r="GA21" s="66">
        <f t="shared" si="32"/>
        <v>0</v>
      </c>
      <c r="GB21" s="521"/>
      <c r="GC21" s="214"/>
      <c r="GD21" s="35"/>
      <c r="GE21" s="537"/>
      <c r="GF21" s="42"/>
      <c r="GG21" s="66">
        <f t="shared" si="33"/>
        <v>0</v>
      </c>
      <c r="GH21" s="521"/>
      <c r="GI21" s="214"/>
      <c r="GJ21" s="35"/>
      <c r="GK21" s="537"/>
      <c r="GL21" s="42"/>
      <c r="GM21" s="66">
        <f t="shared" si="34"/>
        <v>0</v>
      </c>
      <c r="GN21" s="521"/>
      <c r="GO21" s="214"/>
      <c r="GP21" s="35"/>
      <c r="GQ21" s="537"/>
      <c r="GR21" s="42"/>
      <c r="GS21" s="66">
        <f t="shared" si="35"/>
        <v>0</v>
      </c>
      <c r="GT21" s="521"/>
      <c r="GU21" s="214"/>
      <c r="GV21" s="35"/>
      <c r="GW21" s="537"/>
      <c r="GX21" s="42"/>
      <c r="GY21" s="66">
        <f t="shared" si="36"/>
        <v>0</v>
      </c>
      <c r="GZ21" s="521"/>
      <c r="HA21" s="214"/>
      <c r="HB21" s="35"/>
      <c r="HC21" s="537"/>
      <c r="HD21" s="42"/>
      <c r="HE21" s="66">
        <f t="shared" si="37"/>
        <v>0</v>
      </c>
      <c r="HF21" s="521"/>
      <c r="HG21" s="214"/>
      <c r="HH21" s="35"/>
      <c r="HI21" s="537"/>
      <c r="HJ21" s="42"/>
      <c r="HK21" s="66">
        <f t="shared" si="38"/>
        <v>0</v>
      </c>
      <c r="HL21" s="521"/>
      <c r="HM21" s="214"/>
      <c r="HN21" s="35"/>
      <c r="HO21" s="537"/>
      <c r="HP21" s="42"/>
      <c r="HQ21" s="66">
        <f t="shared" si="39"/>
        <v>0</v>
      </c>
      <c r="HR21" s="521"/>
      <c r="HS21" s="214"/>
      <c r="HT21" s="35"/>
      <c r="HU21" s="537"/>
      <c r="HV21" s="42"/>
      <c r="HW21" s="66">
        <f t="shared" si="40"/>
        <v>0</v>
      </c>
      <c r="HX21" s="521"/>
      <c r="HY21" s="214"/>
      <c r="HZ21" s="35"/>
      <c r="IA21" s="537"/>
      <c r="IB21" s="42"/>
      <c r="IC21" s="66">
        <f t="shared" si="41"/>
        <v>0</v>
      </c>
      <c r="ID21" s="521"/>
      <c r="IE21" s="214"/>
      <c r="IF21" s="35"/>
      <c r="IG21" s="537"/>
      <c r="IH21" s="42"/>
      <c r="II21" s="66">
        <f t="shared" si="42"/>
        <v>0</v>
      </c>
      <c r="IJ21" s="521"/>
      <c r="IK21" s="214"/>
      <c r="IL21" s="35"/>
      <c r="IM21" s="38">
        <f t="shared" si="0"/>
        <v>0</v>
      </c>
      <c r="IN21" s="38">
        <f t="shared" si="1"/>
        <v>0</v>
      </c>
      <c r="IO21" s="39" t="e">
        <f t="shared" si="2"/>
        <v>#DIV/0!</v>
      </c>
    </row>
    <row r="22" spans="1:249" ht="117" customHeight="1" thickBot="1">
      <c r="A22" s="586"/>
      <c r="B22" s="583"/>
      <c r="C22" s="563"/>
      <c r="D22" s="624" t="s">
        <v>236</v>
      </c>
      <c r="E22" s="14" t="s">
        <v>269</v>
      </c>
      <c r="F22" s="35"/>
      <c r="G22" s="560"/>
      <c r="H22" s="42"/>
      <c r="I22" s="65">
        <f t="shared" si="3"/>
        <v>0</v>
      </c>
      <c r="J22" s="521"/>
      <c r="K22" s="214"/>
      <c r="L22" s="35"/>
      <c r="M22" s="537"/>
      <c r="N22" s="42"/>
      <c r="O22" s="66">
        <f t="shared" si="4"/>
        <v>0</v>
      </c>
      <c r="P22" s="521"/>
      <c r="Q22" s="214"/>
      <c r="R22" s="35"/>
      <c r="S22" s="537"/>
      <c r="T22" s="42"/>
      <c r="U22" s="66">
        <f t="shared" si="5"/>
        <v>0</v>
      </c>
      <c r="V22" s="521"/>
      <c r="W22" s="214"/>
      <c r="X22" s="35"/>
      <c r="Y22" s="537"/>
      <c r="Z22" s="42"/>
      <c r="AA22" s="66">
        <f t="shared" si="6"/>
        <v>0</v>
      </c>
      <c r="AB22" s="521"/>
      <c r="AC22" s="214"/>
      <c r="AD22" s="35"/>
      <c r="AE22" s="537"/>
      <c r="AF22" s="42"/>
      <c r="AG22" s="66">
        <f t="shared" si="7"/>
        <v>0</v>
      </c>
      <c r="AH22" s="521"/>
      <c r="AI22" s="214"/>
      <c r="AJ22" s="35"/>
      <c r="AK22" s="537"/>
      <c r="AL22" s="42"/>
      <c r="AM22" s="66">
        <f t="shared" si="8"/>
        <v>0</v>
      </c>
      <c r="AN22" s="521"/>
      <c r="AO22" s="214"/>
      <c r="AP22" s="35"/>
      <c r="AQ22" s="537"/>
      <c r="AR22" s="42"/>
      <c r="AS22" s="66">
        <f t="shared" si="9"/>
        <v>0</v>
      </c>
      <c r="AT22" s="521"/>
      <c r="AU22" s="214"/>
      <c r="AV22" s="35"/>
      <c r="AW22" s="537"/>
      <c r="AX22" s="42"/>
      <c r="AY22" s="66">
        <f t="shared" si="10"/>
        <v>0</v>
      </c>
      <c r="AZ22" s="521"/>
      <c r="BA22" s="214"/>
      <c r="BB22" s="35"/>
      <c r="BC22" s="537"/>
      <c r="BD22" s="42"/>
      <c r="BE22" s="66">
        <f t="shared" si="11"/>
        <v>0</v>
      </c>
      <c r="BF22" s="521"/>
      <c r="BG22" s="214"/>
      <c r="BH22" s="35"/>
      <c r="BI22" s="537"/>
      <c r="BJ22" s="42"/>
      <c r="BK22" s="66">
        <f t="shared" si="12"/>
        <v>0</v>
      </c>
      <c r="BL22" s="521"/>
      <c r="BM22" s="214"/>
      <c r="BN22" s="35"/>
      <c r="BO22" s="537"/>
      <c r="BP22" s="42"/>
      <c r="BQ22" s="66">
        <f t="shared" si="13"/>
        <v>0</v>
      </c>
      <c r="BR22" s="521"/>
      <c r="BS22" s="214"/>
      <c r="BT22" s="35"/>
      <c r="BU22" s="537"/>
      <c r="BV22" s="42"/>
      <c r="BW22" s="66">
        <f t="shared" si="14"/>
        <v>0</v>
      </c>
      <c r="BX22" s="521"/>
      <c r="BY22" s="214"/>
      <c r="BZ22" s="35"/>
      <c r="CA22" s="537"/>
      <c r="CB22" s="42"/>
      <c r="CC22" s="66">
        <f t="shared" si="15"/>
        <v>0</v>
      </c>
      <c r="CD22" s="521"/>
      <c r="CE22" s="214"/>
      <c r="CF22" s="35"/>
      <c r="CG22" s="537"/>
      <c r="CH22" s="42"/>
      <c r="CI22" s="66">
        <f t="shared" si="16"/>
        <v>0</v>
      </c>
      <c r="CJ22" s="521"/>
      <c r="CK22" s="214"/>
      <c r="CL22" s="35"/>
      <c r="CM22" s="537"/>
      <c r="CN22" s="42"/>
      <c r="CO22" s="66">
        <f t="shared" si="17"/>
        <v>0</v>
      </c>
      <c r="CP22" s="521"/>
      <c r="CQ22" s="214"/>
      <c r="CR22" s="35"/>
      <c r="CS22" s="537"/>
      <c r="CT22" s="42"/>
      <c r="CU22" s="66">
        <f t="shared" si="18"/>
        <v>0</v>
      </c>
      <c r="CV22" s="521"/>
      <c r="CW22" s="214"/>
      <c r="CX22" s="35"/>
      <c r="CY22" s="537"/>
      <c r="CZ22" s="42"/>
      <c r="DA22" s="66">
        <f t="shared" si="19"/>
        <v>0</v>
      </c>
      <c r="DB22" s="521"/>
      <c r="DC22" s="214"/>
      <c r="DD22" s="35"/>
      <c r="DE22" s="537"/>
      <c r="DF22" s="42"/>
      <c r="DG22" s="66">
        <f t="shared" si="20"/>
        <v>0</v>
      </c>
      <c r="DH22" s="521"/>
      <c r="DI22" s="214"/>
      <c r="DJ22" s="35"/>
      <c r="DK22" s="537"/>
      <c r="DL22" s="42"/>
      <c r="DM22" s="66">
        <f t="shared" si="21"/>
        <v>0</v>
      </c>
      <c r="DN22" s="521"/>
      <c r="DO22" s="214"/>
      <c r="DP22" s="35"/>
      <c r="DQ22" s="537"/>
      <c r="DR22" s="42"/>
      <c r="DS22" s="66">
        <f t="shared" si="22"/>
        <v>0</v>
      </c>
      <c r="DT22" s="521"/>
      <c r="DU22" s="214"/>
      <c r="DV22" s="35"/>
      <c r="DW22" s="537"/>
      <c r="DX22" s="42"/>
      <c r="DY22" s="66">
        <f t="shared" si="23"/>
        <v>0</v>
      </c>
      <c r="DZ22" s="521"/>
      <c r="EA22" s="214"/>
      <c r="EB22" s="35"/>
      <c r="EC22" s="537"/>
      <c r="ED22" s="42"/>
      <c r="EE22" s="66">
        <f t="shared" si="24"/>
        <v>0</v>
      </c>
      <c r="EF22" s="521"/>
      <c r="EG22" s="214"/>
      <c r="EH22" s="35"/>
      <c r="EI22" s="537"/>
      <c r="EJ22" s="42"/>
      <c r="EK22" s="66">
        <f t="shared" si="25"/>
        <v>0</v>
      </c>
      <c r="EL22" s="521"/>
      <c r="EM22" s="214"/>
      <c r="EN22" s="35"/>
      <c r="EO22" s="537"/>
      <c r="EP22" s="42"/>
      <c r="EQ22" s="66">
        <f t="shared" si="26"/>
        <v>0</v>
      </c>
      <c r="ER22" s="521"/>
      <c r="ES22" s="214"/>
      <c r="ET22" s="35"/>
      <c r="EU22" s="537"/>
      <c r="EV22" s="42"/>
      <c r="EW22" s="66">
        <f t="shared" si="27"/>
        <v>0</v>
      </c>
      <c r="EX22" s="521"/>
      <c r="EY22" s="214"/>
      <c r="EZ22" s="35"/>
      <c r="FA22" s="537"/>
      <c r="FB22" s="42"/>
      <c r="FC22" s="66">
        <f t="shared" si="28"/>
        <v>0</v>
      </c>
      <c r="FD22" s="521"/>
      <c r="FE22" s="214"/>
      <c r="FF22" s="35"/>
      <c r="FG22" s="537"/>
      <c r="FH22" s="42"/>
      <c r="FI22" s="66">
        <f t="shared" si="29"/>
        <v>0</v>
      </c>
      <c r="FJ22" s="521"/>
      <c r="FK22" s="214"/>
      <c r="FL22" s="35"/>
      <c r="FM22" s="537"/>
      <c r="FN22" s="42"/>
      <c r="FO22" s="66">
        <f t="shared" si="30"/>
        <v>0</v>
      </c>
      <c r="FP22" s="521"/>
      <c r="FQ22" s="214"/>
      <c r="FR22" s="35"/>
      <c r="FS22" s="537"/>
      <c r="FT22" s="42"/>
      <c r="FU22" s="66">
        <f t="shared" si="31"/>
        <v>0</v>
      </c>
      <c r="FV22" s="521"/>
      <c r="FW22" s="214"/>
      <c r="FX22" s="35"/>
      <c r="FY22" s="537"/>
      <c r="FZ22" s="42"/>
      <c r="GA22" s="66">
        <f t="shared" si="32"/>
        <v>0</v>
      </c>
      <c r="GB22" s="521"/>
      <c r="GC22" s="214"/>
      <c r="GD22" s="35"/>
      <c r="GE22" s="537"/>
      <c r="GF22" s="42"/>
      <c r="GG22" s="66">
        <f t="shared" si="33"/>
        <v>0</v>
      </c>
      <c r="GH22" s="521"/>
      <c r="GI22" s="214"/>
      <c r="GJ22" s="35"/>
      <c r="GK22" s="537"/>
      <c r="GL22" s="42"/>
      <c r="GM22" s="66">
        <f t="shared" si="34"/>
        <v>0</v>
      </c>
      <c r="GN22" s="521"/>
      <c r="GO22" s="214"/>
      <c r="GP22" s="35"/>
      <c r="GQ22" s="537"/>
      <c r="GR22" s="42"/>
      <c r="GS22" s="66">
        <f t="shared" si="35"/>
        <v>0</v>
      </c>
      <c r="GT22" s="521"/>
      <c r="GU22" s="214"/>
      <c r="GV22" s="35"/>
      <c r="GW22" s="537"/>
      <c r="GX22" s="42"/>
      <c r="GY22" s="66">
        <f t="shared" si="36"/>
        <v>0</v>
      </c>
      <c r="GZ22" s="521"/>
      <c r="HA22" s="214"/>
      <c r="HB22" s="35"/>
      <c r="HC22" s="537"/>
      <c r="HD22" s="42"/>
      <c r="HE22" s="66">
        <f t="shared" si="37"/>
        <v>0</v>
      </c>
      <c r="HF22" s="521"/>
      <c r="HG22" s="214"/>
      <c r="HH22" s="35"/>
      <c r="HI22" s="537"/>
      <c r="HJ22" s="42"/>
      <c r="HK22" s="66">
        <f t="shared" si="38"/>
        <v>0</v>
      </c>
      <c r="HL22" s="521"/>
      <c r="HM22" s="214"/>
      <c r="HN22" s="35"/>
      <c r="HO22" s="537"/>
      <c r="HP22" s="42"/>
      <c r="HQ22" s="66">
        <f t="shared" si="39"/>
        <v>0</v>
      </c>
      <c r="HR22" s="521"/>
      <c r="HS22" s="214"/>
      <c r="HT22" s="35"/>
      <c r="HU22" s="537"/>
      <c r="HV22" s="42"/>
      <c r="HW22" s="66">
        <f t="shared" si="40"/>
        <v>0</v>
      </c>
      <c r="HX22" s="521"/>
      <c r="HY22" s="214"/>
      <c r="HZ22" s="35"/>
      <c r="IA22" s="537"/>
      <c r="IB22" s="42"/>
      <c r="IC22" s="66">
        <f t="shared" si="41"/>
        <v>0</v>
      </c>
      <c r="ID22" s="521"/>
      <c r="IE22" s="214"/>
      <c r="IF22" s="35"/>
      <c r="IG22" s="537"/>
      <c r="IH22" s="42"/>
      <c r="II22" s="66">
        <f t="shared" si="42"/>
        <v>0</v>
      </c>
      <c r="IJ22" s="521"/>
      <c r="IK22" s="214"/>
      <c r="IL22" s="35"/>
      <c r="IM22" s="38">
        <f t="shared" si="0"/>
        <v>0</v>
      </c>
      <c r="IN22" s="38">
        <f t="shared" si="1"/>
        <v>0</v>
      </c>
      <c r="IO22" s="39" t="e">
        <f t="shared" si="2"/>
        <v>#DIV/0!</v>
      </c>
    </row>
    <row r="23" spans="1:249" ht="73.5" customHeight="1" thickBot="1">
      <c r="A23" s="586"/>
      <c r="B23" s="583"/>
      <c r="C23" s="564"/>
      <c r="D23" s="625"/>
      <c r="E23" s="16" t="s">
        <v>270</v>
      </c>
      <c r="F23" s="35"/>
      <c r="G23" s="561"/>
      <c r="H23" s="67"/>
      <c r="I23" s="68">
        <f t="shared" si="3"/>
        <v>0</v>
      </c>
      <c r="J23" s="522"/>
      <c r="K23" s="218"/>
      <c r="L23" s="35"/>
      <c r="M23" s="538"/>
      <c r="N23" s="67"/>
      <c r="O23" s="69">
        <f t="shared" si="4"/>
        <v>0</v>
      </c>
      <c r="P23" s="522"/>
      <c r="Q23" s="218"/>
      <c r="R23" s="35"/>
      <c r="S23" s="538"/>
      <c r="T23" s="67"/>
      <c r="U23" s="69">
        <f t="shared" si="5"/>
        <v>0</v>
      </c>
      <c r="V23" s="522"/>
      <c r="W23" s="218"/>
      <c r="X23" s="35"/>
      <c r="Y23" s="538"/>
      <c r="Z23" s="67"/>
      <c r="AA23" s="69">
        <f t="shared" si="6"/>
        <v>0</v>
      </c>
      <c r="AB23" s="522"/>
      <c r="AC23" s="218"/>
      <c r="AD23" s="35"/>
      <c r="AE23" s="538"/>
      <c r="AF23" s="67"/>
      <c r="AG23" s="69">
        <f t="shared" si="7"/>
        <v>0</v>
      </c>
      <c r="AH23" s="522"/>
      <c r="AI23" s="218"/>
      <c r="AJ23" s="35"/>
      <c r="AK23" s="538"/>
      <c r="AL23" s="67"/>
      <c r="AM23" s="69">
        <f t="shared" si="8"/>
        <v>0</v>
      </c>
      <c r="AN23" s="522"/>
      <c r="AO23" s="218"/>
      <c r="AP23" s="35"/>
      <c r="AQ23" s="538"/>
      <c r="AR23" s="67"/>
      <c r="AS23" s="69">
        <f t="shared" si="9"/>
        <v>0</v>
      </c>
      <c r="AT23" s="522"/>
      <c r="AU23" s="218"/>
      <c r="AV23" s="35"/>
      <c r="AW23" s="538"/>
      <c r="AX23" s="67"/>
      <c r="AY23" s="69">
        <f t="shared" si="10"/>
        <v>0</v>
      </c>
      <c r="AZ23" s="522"/>
      <c r="BA23" s="218"/>
      <c r="BB23" s="35"/>
      <c r="BC23" s="538"/>
      <c r="BD23" s="67"/>
      <c r="BE23" s="69">
        <f t="shared" si="11"/>
        <v>0</v>
      </c>
      <c r="BF23" s="522"/>
      <c r="BG23" s="218"/>
      <c r="BH23" s="35"/>
      <c r="BI23" s="538"/>
      <c r="BJ23" s="67"/>
      <c r="BK23" s="69">
        <f t="shared" si="12"/>
        <v>0</v>
      </c>
      <c r="BL23" s="522"/>
      <c r="BM23" s="218"/>
      <c r="BN23" s="35"/>
      <c r="BO23" s="538"/>
      <c r="BP23" s="67"/>
      <c r="BQ23" s="69">
        <f t="shared" si="13"/>
        <v>0</v>
      </c>
      <c r="BR23" s="522"/>
      <c r="BS23" s="218"/>
      <c r="BT23" s="35"/>
      <c r="BU23" s="538"/>
      <c r="BV23" s="67"/>
      <c r="BW23" s="69">
        <f t="shared" si="14"/>
        <v>0</v>
      </c>
      <c r="BX23" s="522"/>
      <c r="BY23" s="218"/>
      <c r="BZ23" s="35"/>
      <c r="CA23" s="538"/>
      <c r="CB23" s="67"/>
      <c r="CC23" s="69">
        <f t="shared" si="15"/>
        <v>0</v>
      </c>
      <c r="CD23" s="522"/>
      <c r="CE23" s="218"/>
      <c r="CF23" s="35"/>
      <c r="CG23" s="538"/>
      <c r="CH23" s="67"/>
      <c r="CI23" s="69">
        <f t="shared" si="16"/>
        <v>0</v>
      </c>
      <c r="CJ23" s="522"/>
      <c r="CK23" s="218"/>
      <c r="CL23" s="35"/>
      <c r="CM23" s="538"/>
      <c r="CN23" s="67"/>
      <c r="CO23" s="69">
        <f t="shared" si="17"/>
        <v>0</v>
      </c>
      <c r="CP23" s="522"/>
      <c r="CQ23" s="218"/>
      <c r="CR23" s="35"/>
      <c r="CS23" s="538"/>
      <c r="CT23" s="67"/>
      <c r="CU23" s="69">
        <f t="shared" si="18"/>
        <v>0</v>
      </c>
      <c r="CV23" s="522"/>
      <c r="CW23" s="218"/>
      <c r="CX23" s="35"/>
      <c r="CY23" s="538"/>
      <c r="CZ23" s="67"/>
      <c r="DA23" s="69">
        <f t="shared" si="19"/>
        <v>0</v>
      </c>
      <c r="DB23" s="522"/>
      <c r="DC23" s="218"/>
      <c r="DD23" s="35"/>
      <c r="DE23" s="538"/>
      <c r="DF23" s="67"/>
      <c r="DG23" s="69">
        <f t="shared" si="20"/>
        <v>0</v>
      </c>
      <c r="DH23" s="522"/>
      <c r="DI23" s="218"/>
      <c r="DJ23" s="35"/>
      <c r="DK23" s="538"/>
      <c r="DL23" s="67"/>
      <c r="DM23" s="69">
        <f t="shared" si="21"/>
        <v>0</v>
      </c>
      <c r="DN23" s="522"/>
      <c r="DO23" s="218"/>
      <c r="DP23" s="35"/>
      <c r="DQ23" s="538"/>
      <c r="DR23" s="67"/>
      <c r="DS23" s="69">
        <f t="shared" si="22"/>
        <v>0</v>
      </c>
      <c r="DT23" s="522"/>
      <c r="DU23" s="218"/>
      <c r="DV23" s="35"/>
      <c r="DW23" s="538"/>
      <c r="DX23" s="67"/>
      <c r="DY23" s="69">
        <f t="shared" si="23"/>
        <v>0</v>
      </c>
      <c r="DZ23" s="522"/>
      <c r="EA23" s="218"/>
      <c r="EB23" s="35"/>
      <c r="EC23" s="538"/>
      <c r="ED23" s="67"/>
      <c r="EE23" s="69">
        <f t="shared" si="24"/>
        <v>0</v>
      </c>
      <c r="EF23" s="522"/>
      <c r="EG23" s="218"/>
      <c r="EH23" s="35"/>
      <c r="EI23" s="538"/>
      <c r="EJ23" s="67"/>
      <c r="EK23" s="69">
        <f t="shared" si="25"/>
        <v>0</v>
      </c>
      <c r="EL23" s="522"/>
      <c r="EM23" s="218"/>
      <c r="EN23" s="35"/>
      <c r="EO23" s="538"/>
      <c r="EP23" s="67"/>
      <c r="EQ23" s="69">
        <f t="shared" si="26"/>
        <v>0</v>
      </c>
      <c r="ER23" s="522"/>
      <c r="ES23" s="218"/>
      <c r="ET23" s="35"/>
      <c r="EU23" s="538"/>
      <c r="EV23" s="67"/>
      <c r="EW23" s="69">
        <f t="shared" si="27"/>
        <v>0</v>
      </c>
      <c r="EX23" s="522"/>
      <c r="EY23" s="218"/>
      <c r="EZ23" s="35"/>
      <c r="FA23" s="538"/>
      <c r="FB23" s="67"/>
      <c r="FC23" s="69">
        <f t="shared" si="28"/>
        <v>0</v>
      </c>
      <c r="FD23" s="522"/>
      <c r="FE23" s="218"/>
      <c r="FF23" s="35"/>
      <c r="FG23" s="538"/>
      <c r="FH23" s="67"/>
      <c r="FI23" s="69">
        <f t="shared" si="29"/>
        <v>0</v>
      </c>
      <c r="FJ23" s="522"/>
      <c r="FK23" s="218"/>
      <c r="FL23" s="35"/>
      <c r="FM23" s="538"/>
      <c r="FN23" s="67"/>
      <c r="FO23" s="69">
        <f t="shared" si="30"/>
        <v>0</v>
      </c>
      <c r="FP23" s="522"/>
      <c r="FQ23" s="218"/>
      <c r="FR23" s="35"/>
      <c r="FS23" s="538"/>
      <c r="FT23" s="67"/>
      <c r="FU23" s="69">
        <f t="shared" si="31"/>
        <v>0</v>
      </c>
      <c r="FV23" s="522"/>
      <c r="FW23" s="218"/>
      <c r="FX23" s="35"/>
      <c r="FY23" s="538"/>
      <c r="FZ23" s="67"/>
      <c r="GA23" s="69">
        <f t="shared" si="32"/>
        <v>0</v>
      </c>
      <c r="GB23" s="522"/>
      <c r="GC23" s="218"/>
      <c r="GD23" s="35"/>
      <c r="GE23" s="538"/>
      <c r="GF23" s="67"/>
      <c r="GG23" s="69">
        <f t="shared" si="33"/>
        <v>0</v>
      </c>
      <c r="GH23" s="522"/>
      <c r="GI23" s="218"/>
      <c r="GJ23" s="35"/>
      <c r="GK23" s="538"/>
      <c r="GL23" s="67"/>
      <c r="GM23" s="69">
        <f t="shared" si="34"/>
        <v>0</v>
      </c>
      <c r="GN23" s="522"/>
      <c r="GO23" s="218"/>
      <c r="GP23" s="35"/>
      <c r="GQ23" s="538"/>
      <c r="GR23" s="67"/>
      <c r="GS23" s="69">
        <f t="shared" si="35"/>
        <v>0</v>
      </c>
      <c r="GT23" s="522"/>
      <c r="GU23" s="218"/>
      <c r="GV23" s="35"/>
      <c r="GW23" s="538"/>
      <c r="GX23" s="67"/>
      <c r="GY23" s="69">
        <f t="shared" si="36"/>
        <v>0</v>
      </c>
      <c r="GZ23" s="522"/>
      <c r="HA23" s="218"/>
      <c r="HB23" s="35"/>
      <c r="HC23" s="538"/>
      <c r="HD23" s="67"/>
      <c r="HE23" s="69">
        <f t="shared" si="37"/>
        <v>0</v>
      </c>
      <c r="HF23" s="522"/>
      <c r="HG23" s="218"/>
      <c r="HH23" s="35"/>
      <c r="HI23" s="538"/>
      <c r="HJ23" s="67"/>
      <c r="HK23" s="69">
        <f t="shared" si="38"/>
        <v>0</v>
      </c>
      <c r="HL23" s="522"/>
      <c r="HM23" s="218"/>
      <c r="HN23" s="35"/>
      <c r="HO23" s="538"/>
      <c r="HP23" s="67"/>
      <c r="HQ23" s="69">
        <f t="shared" si="39"/>
        <v>0</v>
      </c>
      <c r="HR23" s="522"/>
      <c r="HS23" s="218"/>
      <c r="HT23" s="35"/>
      <c r="HU23" s="538"/>
      <c r="HV23" s="67"/>
      <c r="HW23" s="69">
        <f t="shared" si="40"/>
        <v>0</v>
      </c>
      <c r="HX23" s="522"/>
      <c r="HY23" s="218"/>
      <c r="HZ23" s="35"/>
      <c r="IA23" s="538"/>
      <c r="IB23" s="67"/>
      <c r="IC23" s="69">
        <f t="shared" si="41"/>
        <v>0</v>
      </c>
      <c r="ID23" s="522"/>
      <c r="IE23" s="218"/>
      <c r="IF23" s="35"/>
      <c r="IG23" s="538"/>
      <c r="IH23" s="67"/>
      <c r="II23" s="69">
        <f t="shared" si="42"/>
        <v>0</v>
      </c>
      <c r="IJ23" s="522"/>
      <c r="IK23" s="218"/>
      <c r="IL23" s="35"/>
      <c r="IM23" s="38">
        <f t="shared" si="0"/>
        <v>0</v>
      </c>
      <c r="IN23" s="38">
        <f t="shared" si="1"/>
        <v>0</v>
      </c>
      <c r="IO23" s="39" t="e">
        <f t="shared" si="2"/>
        <v>#DIV/0!</v>
      </c>
    </row>
    <row r="24" spans="1:249" ht="69.75" customHeight="1" thickBot="1" thickTop="1">
      <c r="A24" s="586"/>
      <c r="B24" s="584"/>
      <c r="C24" s="550" t="s">
        <v>43</v>
      </c>
      <c r="D24" s="612"/>
      <c r="E24" s="613"/>
      <c r="F24" s="70"/>
      <c r="G24" s="71"/>
      <c r="H24" s="72">
        <f>SUM(H7:H23)</f>
        <v>0</v>
      </c>
      <c r="I24" s="72">
        <f>SUM(I7:I23)</f>
        <v>0</v>
      </c>
      <c r="J24" s="73" t="e">
        <f>H24/I24</f>
        <v>#DIV/0!</v>
      </c>
      <c r="K24" s="219"/>
      <c r="L24" s="70"/>
      <c r="M24" s="71"/>
      <c r="N24" s="72">
        <f>SUM(N7:N23)</f>
        <v>0</v>
      </c>
      <c r="O24" s="72">
        <f>SUM(O7:O23)</f>
        <v>0</v>
      </c>
      <c r="P24" s="75" t="e">
        <f>N24/O24</f>
        <v>#DIV/0!</v>
      </c>
      <c r="Q24" s="219"/>
      <c r="R24" s="70"/>
      <c r="S24" s="71"/>
      <c r="T24" s="72">
        <f>SUM(T7:T23)</f>
        <v>0</v>
      </c>
      <c r="U24" s="72">
        <f>SUM(U7:U23)</f>
        <v>0</v>
      </c>
      <c r="V24" s="75" t="e">
        <f>T24/U24</f>
        <v>#DIV/0!</v>
      </c>
      <c r="W24" s="219"/>
      <c r="X24" s="70"/>
      <c r="Y24" s="71"/>
      <c r="Z24" s="72">
        <f>SUM(Z7:Z23)</f>
        <v>0</v>
      </c>
      <c r="AA24" s="72">
        <f>SUM(AA7:AA23)</f>
        <v>0</v>
      </c>
      <c r="AB24" s="75" t="e">
        <f>Z24/AA24</f>
        <v>#DIV/0!</v>
      </c>
      <c r="AC24" s="219"/>
      <c r="AD24" s="70"/>
      <c r="AE24" s="71"/>
      <c r="AF24" s="72">
        <f>SUM(AF7:AF23)</f>
        <v>0</v>
      </c>
      <c r="AG24" s="72">
        <f>SUM(AG7:AG23)</f>
        <v>0</v>
      </c>
      <c r="AH24" s="75" t="e">
        <f>AF24/AG24</f>
        <v>#DIV/0!</v>
      </c>
      <c r="AI24" s="219"/>
      <c r="AJ24" s="70"/>
      <c r="AK24" s="71"/>
      <c r="AL24" s="72">
        <f>SUM(AL7:AL23)</f>
        <v>0</v>
      </c>
      <c r="AM24" s="72">
        <f>SUM(AM7:AM23)</f>
        <v>0</v>
      </c>
      <c r="AN24" s="75" t="e">
        <f>AL24/AM24</f>
        <v>#DIV/0!</v>
      </c>
      <c r="AO24" s="219"/>
      <c r="AP24" s="70"/>
      <c r="AQ24" s="71"/>
      <c r="AR24" s="72">
        <f>SUM(AR7:AR23)</f>
        <v>0</v>
      </c>
      <c r="AS24" s="72">
        <f>SUM(AS7:AS23)</f>
        <v>0</v>
      </c>
      <c r="AT24" s="75" t="e">
        <f>AR24/AS24</f>
        <v>#DIV/0!</v>
      </c>
      <c r="AU24" s="219"/>
      <c r="AV24" s="70"/>
      <c r="AW24" s="71"/>
      <c r="AX24" s="72">
        <f>SUM(AX7:AX23)</f>
        <v>0</v>
      </c>
      <c r="AY24" s="72">
        <f>SUM(AY7:AY23)</f>
        <v>0</v>
      </c>
      <c r="AZ24" s="75" t="e">
        <f>AX24/AY24</f>
        <v>#DIV/0!</v>
      </c>
      <c r="BA24" s="219"/>
      <c r="BB24" s="70"/>
      <c r="BC24" s="71"/>
      <c r="BD24" s="72">
        <f>SUM(BD7:BD23)</f>
        <v>0</v>
      </c>
      <c r="BE24" s="72">
        <f>SUM(BE7:BE23)</f>
        <v>0</v>
      </c>
      <c r="BF24" s="75" t="e">
        <f>BD24/BE24</f>
        <v>#DIV/0!</v>
      </c>
      <c r="BG24" s="219"/>
      <c r="BH24" s="70"/>
      <c r="BI24" s="71"/>
      <c r="BJ24" s="72">
        <f>SUM(BJ7:BJ23)</f>
        <v>0</v>
      </c>
      <c r="BK24" s="72">
        <f>SUM(BK7:BK23)</f>
        <v>0</v>
      </c>
      <c r="BL24" s="75" t="e">
        <f>BJ24/BK24</f>
        <v>#DIV/0!</v>
      </c>
      <c r="BM24" s="219"/>
      <c r="BN24" s="70"/>
      <c r="BO24" s="71"/>
      <c r="BP24" s="72">
        <f>SUM(BP7:BP23)</f>
        <v>0</v>
      </c>
      <c r="BQ24" s="72">
        <f>SUM(BQ7:BQ23)</f>
        <v>0</v>
      </c>
      <c r="BR24" s="75" t="e">
        <f>BP24/BQ24</f>
        <v>#DIV/0!</v>
      </c>
      <c r="BS24" s="219"/>
      <c r="BT24" s="70"/>
      <c r="BU24" s="71"/>
      <c r="BV24" s="72">
        <f>SUM(BV7:BV23)</f>
        <v>0</v>
      </c>
      <c r="BW24" s="72">
        <f>SUM(BW7:BW23)</f>
        <v>0</v>
      </c>
      <c r="BX24" s="75" t="e">
        <f>BV24/BW24</f>
        <v>#DIV/0!</v>
      </c>
      <c r="BY24" s="219"/>
      <c r="BZ24" s="70"/>
      <c r="CA24" s="71"/>
      <c r="CB24" s="72">
        <f>SUM(CB7:CB23)</f>
        <v>0</v>
      </c>
      <c r="CC24" s="72">
        <f>SUM(CC7:CC23)</f>
        <v>0</v>
      </c>
      <c r="CD24" s="75" t="e">
        <f>CB24/CC24</f>
        <v>#DIV/0!</v>
      </c>
      <c r="CE24" s="219"/>
      <c r="CF24" s="70"/>
      <c r="CG24" s="71"/>
      <c r="CH24" s="72">
        <f>SUM(CH7:CH23)</f>
        <v>0</v>
      </c>
      <c r="CI24" s="72">
        <f>SUM(CI7:CI23)</f>
        <v>0</v>
      </c>
      <c r="CJ24" s="75" t="e">
        <f>CH24/CI24</f>
        <v>#DIV/0!</v>
      </c>
      <c r="CK24" s="219"/>
      <c r="CL24" s="70"/>
      <c r="CM24" s="71"/>
      <c r="CN24" s="72">
        <f>SUM(CN7:CN23)</f>
        <v>0</v>
      </c>
      <c r="CO24" s="72">
        <f>SUM(CO7:CO23)</f>
        <v>0</v>
      </c>
      <c r="CP24" s="75" t="e">
        <f>CN24/CO24</f>
        <v>#DIV/0!</v>
      </c>
      <c r="CQ24" s="219"/>
      <c r="CR24" s="70"/>
      <c r="CS24" s="71"/>
      <c r="CT24" s="72">
        <f>SUM(CT7:CT23)</f>
        <v>0</v>
      </c>
      <c r="CU24" s="72">
        <f>SUM(CU7:CU23)</f>
        <v>0</v>
      </c>
      <c r="CV24" s="75" t="e">
        <f>CT24/CU24</f>
        <v>#DIV/0!</v>
      </c>
      <c r="CW24" s="219"/>
      <c r="CX24" s="70"/>
      <c r="CY24" s="71"/>
      <c r="CZ24" s="72">
        <f>SUM(CZ7:CZ23)</f>
        <v>0</v>
      </c>
      <c r="DA24" s="72">
        <f>SUM(DA7:DA23)</f>
        <v>0</v>
      </c>
      <c r="DB24" s="75" t="e">
        <f>CZ24/DA24</f>
        <v>#DIV/0!</v>
      </c>
      <c r="DC24" s="219"/>
      <c r="DD24" s="70"/>
      <c r="DE24" s="71"/>
      <c r="DF24" s="72">
        <f>SUM(DF7:DF23)</f>
        <v>0</v>
      </c>
      <c r="DG24" s="72">
        <f>SUM(DG7:DG23)</f>
        <v>0</v>
      </c>
      <c r="DH24" s="75" t="e">
        <f>DF24/DG24</f>
        <v>#DIV/0!</v>
      </c>
      <c r="DI24" s="219"/>
      <c r="DJ24" s="70"/>
      <c r="DK24" s="71"/>
      <c r="DL24" s="72">
        <f>SUM(DL7:DL23)</f>
        <v>0</v>
      </c>
      <c r="DM24" s="72">
        <f>SUM(DM7:DM23)</f>
        <v>0</v>
      </c>
      <c r="DN24" s="75" t="e">
        <f>DL24/DM24</f>
        <v>#DIV/0!</v>
      </c>
      <c r="DO24" s="219"/>
      <c r="DP24" s="70"/>
      <c r="DQ24" s="71"/>
      <c r="DR24" s="72">
        <f>SUM(DR7:DR23)</f>
        <v>0</v>
      </c>
      <c r="DS24" s="72">
        <f>SUM(DS7:DS23)</f>
        <v>0</v>
      </c>
      <c r="DT24" s="75" t="e">
        <f>DR24/DS24</f>
        <v>#DIV/0!</v>
      </c>
      <c r="DU24" s="219"/>
      <c r="DV24" s="70"/>
      <c r="DW24" s="71"/>
      <c r="DX24" s="72">
        <f>SUM(DX7:DX23)</f>
        <v>0</v>
      </c>
      <c r="DY24" s="72">
        <f>SUM(DY7:DY23)</f>
        <v>0</v>
      </c>
      <c r="DZ24" s="75" t="e">
        <f>DX24/DY24</f>
        <v>#DIV/0!</v>
      </c>
      <c r="EA24" s="219"/>
      <c r="EB24" s="70"/>
      <c r="EC24" s="71"/>
      <c r="ED24" s="72">
        <f>SUM(ED7:ED23)</f>
        <v>0</v>
      </c>
      <c r="EE24" s="72">
        <f>SUM(EE7:EE23)</f>
        <v>0</v>
      </c>
      <c r="EF24" s="75" t="e">
        <f>ED24/EE24</f>
        <v>#DIV/0!</v>
      </c>
      <c r="EG24" s="219"/>
      <c r="EH24" s="70"/>
      <c r="EI24" s="71"/>
      <c r="EJ24" s="72">
        <f>SUM(EJ7:EJ23)</f>
        <v>0</v>
      </c>
      <c r="EK24" s="72">
        <f>SUM(EK7:EK23)</f>
        <v>0</v>
      </c>
      <c r="EL24" s="75" t="e">
        <f>EJ24/EK24</f>
        <v>#DIV/0!</v>
      </c>
      <c r="EM24" s="219"/>
      <c r="EN24" s="70"/>
      <c r="EO24" s="71"/>
      <c r="EP24" s="72">
        <f>SUM(EP7:EP23)</f>
        <v>0</v>
      </c>
      <c r="EQ24" s="72">
        <f>SUM(EQ7:EQ23)</f>
        <v>0</v>
      </c>
      <c r="ER24" s="75" t="e">
        <f>EP24/EQ24</f>
        <v>#DIV/0!</v>
      </c>
      <c r="ES24" s="219"/>
      <c r="ET24" s="70"/>
      <c r="EU24" s="71"/>
      <c r="EV24" s="72">
        <f>SUM(EV7:EV23)</f>
        <v>0</v>
      </c>
      <c r="EW24" s="72">
        <f>SUM(EW7:EW23)</f>
        <v>0</v>
      </c>
      <c r="EX24" s="75" t="e">
        <f>EV24/EW24</f>
        <v>#DIV/0!</v>
      </c>
      <c r="EY24" s="219"/>
      <c r="EZ24" s="70"/>
      <c r="FA24" s="71"/>
      <c r="FB24" s="72">
        <f>SUM(FB7:FB23)</f>
        <v>0</v>
      </c>
      <c r="FC24" s="72">
        <f>SUM(FC7:FC23)</f>
        <v>0</v>
      </c>
      <c r="FD24" s="75" t="e">
        <f>FB24/FC24</f>
        <v>#DIV/0!</v>
      </c>
      <c r="FE24" s="219"/>
      <c r="FF24" s="70"/>
      <c r="FG24" s="71"/>
      <c r="FH24" s="72">
        <f>SUM(FH7:FH23)</f>
        <v>0</v>
      </c>
      <c r="FI24" s="72">
        <f>SUM(FI7:FI23)</f>
        <v>0</v>
      </c>
      <c r="FJ24" s="75" t="e">
        <f>FH24/FI24</f>
        <v>#DIV/0!</v>
      </c>
      <c r="FK24" s="219"/>
      <c r="FL24" s="70"/>
      <c r="FM24" s="71"/>
      <c r="FN24" s="72">
        <f>SUM(FN7:FN23)</f>
        <v>0</v>
      </c>
      <c r="FO24" s="72">
        <f>SUM(FO7:FO23)</f>
        <v>0</v>
      </c>
      <c r="FP24" s="75" t="e">
        <f>FN24/FO24</f>
        <v>#DIV/0!</v>
      </c>
      <c r="FQ24" s="219"/>
      <c r="FR24" s="70"/>
      <c r="FS24" s="71"/>
      <c r="FT24" s="72">
        <f>SUM(FT7:FT23)</f>
        <v>0</v>
      </c>
      <c r="FU24" s="72">
        <f>SUM(FU7:FU23)</f>
        <v>0</v>
      </c>
      <c r="FV24" s="75" t="e">
        <f>FT24/FU24</f>
        <v>#DIV/0!</v>
      </c>
      <c r="FW24" s="219"/>
      <c r="FX24" s="70"/>
      <c r="FY24" s="71"/>
      <c r="FZ24" s="72">
        <f>SUM(FZ7:FZ23)</f>
        <v>0</v>
      </c>
      <c r="GA24" s="72">
        <f>SUM(GA7:GA23)</f>
        <v>0</v>
      </c>
      <c r="GB24" s="75" t="e">
        <f>FZ24/GA24</f>
        <v>#DIV/0!</v>
      </c>
      <c r="GC24" s="219"/>
      <c r="GD24" s="70"/>
      <c r="GE24" s="71"/>
      <c r="GF24" s="72">
        <f>SUM(GF7:GF23)</f>
        <v>0</v>
      </c>
      <c r="GG24" s="72">
        <f>SUM(GG7:GG23)</f>
        <v>0</v>
      </c>
      <c r="GH24" s="75" t="e">
        <f>GF24/GG24</f>
        <v>#DIV/0!</v>
      </c>
      <c r="GI24" s="219"/>
      <c r="GJ24" s="70"/>
      <c r="GK24" s="71"/>
      <c r="GL24" s="72">
        <f>SUM(GL7:GL23)</f>
        <v>0</v>
      </c>
      <c r="GM24" s="72">
        <f>SUM(GM7:GM23)</f>
        <v>0</v>
      </c>
      <c r="GN24" s="75" t="e">
        <f>GL24/GM24</f>
        <v>#DIV/0!</v>
      </c>
      <c r="GO24" s="219"/>
      <c r="GP24" s="70"/>
      <c r="GQ24" s="71"/>
      <c r="GR24" s="72">
        <f>SUM(GR7:GR23)</f>
        <v>0</v>
      </c>
      <c r="GS24" s="72">
        <f>SUM(GS7:GS23)</f>
        <v>0</v>
      </c>
      <c r="GT24" s="75" t="e">
        <f>GR24/GS24</f>
        <v>#DIV/0!</v>
      </c>
      <c r="GU24" s="219"/>
      <c r="GV24" s="70"/>
      <c r="GW24" s="71"/>
      <c r="GX24" s="72">
        <f>SUM(GX7:GX23)</f>
        <v>0</v>
      </c>
      <c r="GY24" s="72">
        <f>SUM(GY7:GY23)</f>
        <v>0</v>
      </c>
      <c r="GZ24" s="75" t="e">
        <f>GX24/GY24</f>
        <v>#DIV/0!</v>
      </c>
      <c r="HA24" s="219"/>
      <c r="HB24" s="70"/>
      <c r="HC24" s="71"/>
      <c r="HD24" s="72">
        <f>SUM(HD7:HD23)</f>
        <v>0</v>
      </c>
      <c r="HE24" s="72">
        <f>SUM(HE7:HE23)</f>
        <v>0</v>
      </c>
      <c r="HF24" s="75" t="e">
        <f>HD24/HE24</f>
        <v>#DIV/0!</v>
      </c>
      <c r="HG24" s="219"/>
      <c r="HH24" s="70"/>
      <c r="HI24" s="71"/>
      <c r="HJ24" s="72">
        <f>SUM(HJ7:HJ23)</f>
        <v>0</v>
      </c>
      <c r="HK24" s="72">
        <f>SUM(HK7:HK23)</f>
        <v>0</v>
      </c>
      <c r="HL24" s="75" t="e">
        <f>HJ24/HK24</f>
        <v>#DIV/0!</v>
      </c>
      <c r="HM24" s="219"/>
      <c r="HN24" s="70"/>
      <c r="HO24" s="71"/>
      <c r="HP24" s="72">
        <f>SUM(HP7:HP23)</f>
        <v>0</v>
      </c>
      <c r="HQ24" s="72">
        <f>SUM(HQ7:HQ23)</f>
        <v>0</v>
      </c>
      <c r="HR24" s="75" t="e">
        <f>HP24/HQ24</f>
        <v>#DIV/0!</v>
      </c>
      <c r="HS24" s="219"/>
      <c r="HT24" s="70"/>
      <c r="HU24" s="71"/>
      <c r="HV24" s="72">
        <f>SUM(HV7:HV23)</f>
        <v>0</v>
      </c>
      <c r="HW24" s="72">
        <f>SUM(HW7:HW23)</f>
        <v>0</v>
      </c>
      <c r="HX24" s="75" t="e">
        <f>HV24/HW24</f>
        <v>#DIV/0!</v>
      </c>
      <c r="HY24" s="219"/>
      <c r="HZ24" s="70"/>
      <c r="IA24" s="71"/>
      <c r="IB24" s="72">
        <f>SUM(IB7:IB23)</f>
        <v>0</v>
      </c>
      <c r="IC24" s="72">
        <f>SUM(IC7:IC23)</f>
        <v>0</v>
      </c>
      <c r="ID24" s="75" t="e">
        <f>IB24/IC24</f>
        <v>#DIV/0!</v>
      </c>
      <c r="IE24" s="219"/>
      <c r="IF24" s="70"/>
      <c r="IG24" s="71"/>
      <c r="IH24" s="72">
        <f>SUM(IH7:IH23)</f>
        <v>0</v>
      </c>
      <c r="II24" s="72">
        <f>SUM(II7:II23)</f>
        <v>0</v>
      </c>
      <c r="IJ24" s="75" t="e">
        <f>IH24/II24</f>
        <v>#DIV/0!</v>
      </c>
      <c r="IK24" s="219"/>
      <c r="IL24" s="70"/>
      <c r="IM24" s="38">
        <f t="shared" si="0"/>
        <v>0</v>
      </c>
      <c r="IN24" s="38">
        <f t="shared" si="1"/>
        <v>0</v>
      </c>
      <c r="IO24" s="39" t="e">
        <f t="shared" si="2"/>
        <v>#DIV/0!</v>
      </c>
    </row>
    <row r="25" spans="1:249" ht="84" customHeight="1" thickBot="1" thickTop="1">
      <c r="A25" s="586"/>
      <c r="B25" s="582" t="s">
        <v>83</v>
      </c>
      <c r="C25" s="545" t="s">
        <v>6</v>
      </c>
      <c r="D25" s="553" t="s">
        <v>343</v>
      </c>
      <c r="E25" s="554"/>
      <c r="F25" s="35"/>
      <c r="G25" s="49"/>
      <c r="H25" s="36"/>
      <c r="I25" s="76">
        <f>IF(G25="x",1,0)</f>
        <v>0</v>
      </c>
      <c r="J25" s="520"/>
      <c r="K25" s="220"/>
      <c r="L25" s="35"/>
      <c r="M25" s="49"/>
      <c r="N25" s="36"/>
      <c r="O25" s="76">
        <f>IF(M25="x",1,0)</f>
        <v>0</v>
      </c>
      <c r="P25" s="520"/>
      <c r="Q25" s="220"/>
      <c r="R25" s="35"/>
      <c r="S25" s="49"/>
      <c r="T25" s="36"/>
      <c r="U25" s="76">
        <f>IF(S25="x",1,0)</f>
        <v>0</v>
      </c>
      <c r="V25" s="520"/>
      <c r="W25" s="220"/>
      <c r="X25" s="35"/>
      <c r="Y25" s="49"/>
      <c r="Z25" s="36"/>
      <c r="AA25" s="76">
        <f>IF(Y25="x",1,0)</f>
        <v>0</v>
      </c>
      <c r="AB25" s="520"/>
      <c r="AC25" s="220"/>
      <c r="AD25" s="35"/>
      <c r="AE25" s="49"/>
      <c r="AF25" s="36"/>
      <c r="AG25" s="76">
        <f>IF(AE25="x",1,0)</f>
        <v>0</v>
      </c>
      <c r="AH25" s="520"/>
      <c r="AI25" s="220"/>
      <c r="AJ25" s="35"/>
      <c r="AK25" s="49"/>
      <c r="AL25" s="36"/>
      <c r="AM25" s="76">
        <f>IF(AK25="x",1,0)</f>
        <v>0</v>
      </c>
      <c r="AN25" s="520"/>
      <c r="AO25" s="220"/>
      <c r="AP25" s="35"/>
      <c r="AQ25" s="49"/>
      <c r="AR25" s="36"/>
      <c r="AS25" s="76">
        <f>IF(AQ25="x",1,0)</f>
        <v>0</v>
      </c>
      <c r="AT25" s="520"/>
      <c r="AU25" s="220"/>
      <c r="AV25" s="35"/>
      <c r="AW25" s="49"/>
      <c r="AX25" s="36"/>
      <c r="AY25" s="76">
        <f>IF(AW25="x",1,0)</f>
        <v>0</v>
      </c>
      <c r="AZ25" s="520"/>
      <c r="BA25" s="220"/>
      <c r="BB25" s="35"/>
      <c r="BC25" s="49"/>
      <c r="BD25" s="36"/>
      <c r="BE25" s="76">
        <f>IF(BC25="x",1,0)</f>
        <v>0</v>
      </c>
      <c r="BF25" s="520"/>
      <c r="BG25" s="220"/>
      <c r="BH25" s="35"/>
      <c r="BI25" s="49"/>
      <c r="BJ25" s="36"/>
      <c r="BK25" s="76">
        <f>IF(BI25="x",1,0)</f>
        <v>0</v>
      </c>
      <c r="BL25" s="520"/>
      <c r="BM25" s="220"/>
      <c r="BN25" s="35"/>
      <c r="BO25" s="49"/>
      <c r="BP25" s="36"/>
      <c r="BQ25" s="76">
        <f>IF(BO25="x",1,0)</f>
        <v>0</v>
      </c>
      <c r="BR25" s="520"/>
      <c r="BS25" s="220"/>
      <c r="BT25" s="35"/>
      <c r="BU25" s="49"/>
      <c r="BV25" s="36"/>
      <c r="BW25" s="76">
        <f>IF(BU25="x",1,0)</f>
        <v>0</v>
      </c>
      <c r="BX25" s="520"/>
      <c r="BY25" s="220"/>
      <c r="BZ25" s="35"/>
      <c r="CA25" s="49"/>
      <c r="CB25" s="36"/>
      <c r="CC25" s="76">
        <f>IF(CA25="x",1,0)</f>
        <v>0</v>
      </c>
      <c r="CD25" s="520"/>
      <c r="CE25" s="220"/>
      <c r="CF25" s="35"/>
      <c r="CG25" s="49"/>
      <c r="CH25" s="36"/>
      <c r="CI25" s="76">
        <f>IF(CG25="x",1,0)</f>
        <v>0</v>
      </c>
      <c r="CJ25" s="520"/>
      <c r="CK25" s="220"/>
      <c r="CL25" s="35"/>
      <c r="CM25" s="49"/>
      <c r="CN25" s="36"/>
      <c r="CO25" s="76">
        <f>IF(CM25="x",1,0)</f>
        <v>0</v>
      </c>
      <c r="CP25" s="520"/>
      <c r="CQ25" s="220"/>
      <c r="CR25" s="35"/>
      <c r="CS25" s="49"/>
      <c r="CT25" s="36"/>
      <c r="CU25" s="76">
        <f>IF(CS25="x",1,0)</f>
        <v>0</v>
      </c>
      <c r="CV25" s="520"/>
      <c r="CW25" s="220"/>
      <c r="CX25" s="35"/>
      <c r="CY25" s="49"/>
      <c r="CZ25" s="36"/>
      <c r="DA25" s="76">
        <f>IF(CY25="x",1,0)</f>
        <v>0</v>
      </c>
      <c r="DB25" s="520"/>
      <c r="DC25" s="220"/>
      <c r="DD25" s="35"/>
      <c r="DE25" s="49"/>
      <c r="DF25" s="36"/>
      <c r="DG25" s="76">
        <f>IF(DE25="x",1,0)</f>
        <v>0</v>
      </c>
      <c r="DH25" s="520"/>
      <c r="DI25" s="220"/>
      <c r="DJ25" s="35"/>
      <c r="DK25" s="49"/>
      <c r="DL25" s="36"/>
      <c r="DM25" s="76">
        <f>IF(DK25="x",1,0)</f>
        <v>0</v>
      </c>
      <c r="DN25" s="520"/>
      <c r="DO25" s="220"/>
      <c r="DP25" s="35"/>
      <c r="DQ25" s="49"/>
      <c r="DR25" s="36"/>
      <c r="DS25" s="76">
        <f>IF(DQ25="x",1,0)</f>
        <v>0</v>
      </c>
      <c r="DT25" s="520"/>
      <c r="DU25" s="220"/>
      <c r="DV25" s="35"/>
      <c r="DW25" s="49"/>
      <c r="DX25" s="36"/>
      <c r="DY25" s="76">
        <f>IF(DW25="x",1,0)</f>
        <v>0</v>
      </c>
      <c r="DZ25" s="520"/>
      <c r="EA25" s="220"/>
      <c r="EB25" s="35"/>
      <c r="EC25" s="49"/>
      <c r="ED25" s="36"/>
      <c r="EE25" s="76">
        <f>IF(EC25="x",1,0)</f>
        <v>0</v>
      </c>
      <c r="EF25" s="520"/>
      <c r="EG25" s="220"/>
      <c r="EH25" s="35"/>
      <c r="EI25" s="49"/>
      <c r="EJ25" s="36"/>
      <c r="EK25" s="76">
        <f>IF(EI25="x",1,0)</f>
        <v>0</v>
      </c>
      <c r="EL25" s="520"/>
      <c r="EM25" s="220"/>
      <c r="EN25" s="35"/>
      <c r="EO25" s="49"/>
      <c r="EP25" s="36"/>
      <c r="EQ25" s="76">
        <f>IF(EO25="x",1,0)</f>
        <v>0</v>
      </c>
      <c r="ER25" s="520"/>
      <c r="ES25" s="220"/>
      <c r="ET25" s="35"/>
      <c r="EU25" s="49"/>
      <c r="EV25" s="36"/>
      <c r="EW25" s="76">
        <f>IF(EU25="x",1,0)</f>
        <v>0</v>
      </c>
      <c r="EX25" s="520"/>
      <c r="EY25" s="220"/>
      <c r="EZ25" s="35"/>
      <c r="FA25" s="49"/>
      <c r="FB25" s="36"/>
      <c r="FC25" s="76">
        <f>IF(FA25="x",1,0)</f>
        <v>0</v>
      </c>
      <c r="FD25" s="520"/>
      <c r="FE25" s="220"/>
      <c r="FF25" s="35"/>
      <c r="FG25" s="49"/>
      <c r="FH25" s="36"/>
      <c r="FI25" s="76">
        <f>IF(FG25="x",1,0)</f>
        <v>0</v>
      </c>
      <c r="FJ25" s="520"/>
      <c r="FK25" s="220"/>
      <c r="FL25" s="35"/>
      <c r="FM25" s="49"/>
      <c r="FN25" s="36"/>
      <c r="FO25" s="76">
        <f>IF(FM25="x",1,0)</f>
        <v>0</v>
      </c>
      <c r="FP25" s="520"/>
      <c r="FQ25" s="220"/>
      <c r="FR25" s="35"/>
      <c r="FS25" s="49"/>
      <c r="FT25" s="36"/>
      <c r="FU25" s="76">
        <f>IF(FS25="x",1,0)</f>
        <v>0</v>
      </c>
      <c r="FV25" s="520"/>
      <c r="FW25" s="220"/>
      <c r="FX25" s="35"/>
      <c r="FY25" s="49"/>
      <c r="FZ25" s="36"/>
      <c r="GA25" s="76">
        <f>IF(FY25="x",1,0)</f>
        <v>0</v>
      </c>
      <c r="GB25" s="520"/>
      <c r="GC25" s="220"/>
      <c r="GD25" s="35"/>
      <c r="GE25" s="49"/>
      <c r="GF25" s="36"/>
      <c r="GG25" s="76">
        <f>IF(GE25="x",1,0)</f>
        <v>0</v>
      </c>
      <c r="GH25" s="520"/>
      <c r="GI25" s="220"/>
      <c r="GJ25" s="35"/>
      <c r="GK25" s="49"/>
      <c r="GL25" s="36"/>
      <c r="GM25" s="76">
        <f>IF(GK25="x",1,0)</f>
        <v>0</v>
      </c>
      <c r="GN25" s="520"/>
      <c r="GO25" s="220"/>
      <c r="GP25" s="35"/>
      <c r="GQ25" s="49"/>
      <c r="GR25" s="36"/>
      <c r="GS25" s="76">
        <f>IF(GQ25="x",1,0)</f>
        <v>0</v>
      </c>
      <c r="GT25" s="520"/>
      <c r="GU25" s="220"/>
      <c r="GV25" s="35"/>
      <c r="GW25" s="49"/>
      <c r="GX25" s="36"/>
      <c r="GY25" s="76">
        <f>IF(GW25="x",1,0)</f>
        <v>0</v>
      </c>
      <c r="GZ25" s="520"/>
      <c r="HA25" s="220"/>
      <c r="HB25" s="35"/>
      <c r="HC25" s="49"/>
      <c r="HD25" s="36"/>
      <c r="HE25" s="76">
        <f>IF(HC25="x",1,0)</f>
        <v>0</v>
      </c>
      <c r="HF25" s="520"/>
      <c r="HG25" s="220"/>
      <c r="HH25" s="35"/>
      <c r="HI25" s="49"/>
      <c r="HJ25" s="36"/>
      <c r="HK25" s="76">
        <f>IF(HI25="x",1,0)</f>
        <v>0</v>
      </c>
      <c r="HL25" s="520"/>
      <c r="HM25" s="220"/>
      <c r="HN25" s="35"/>
      <c r="HO25" s="49"/>
      <c r="HP25" s="36"/>
      <c r="HQ25" s="76">
        <f>IF(HO25="x",1,0)</f>
        <v>0</v>
      </c>
      <c r="HR25" s="520"/>
      <c r="HS25" s="220"/>
      <c r="HT25" s="35"/>
      <c r="HU25" s="49"/>
      <c r="HV25" s="36"/>
      <c r="HW25" s="76">
        <f>IF(HU25="x",1,0)</f>
        <v>0</v>
      </c>
      <c r="HX25" s="520"/>
      <c r="HY25" s="220"/>
      <c r="HZ25" s="35"/>
      <c r="IA25" s="49"/>
      <c r="IB25" s="36"/>
      <c r="IC25" s="76">
        <f>IF(IA25="x",1,0)</f>
        <v>0</v>
      </c>
      <c r="ID25" s="520"/>
      <c r="IE25" s="220"/>
      <c r="IF25" s="35"/>
      <c r="IG25" s="49"/>
      <c r="IH25" s="36"/>
      <c r="II25" s="76">
        <f>IF(IG25="x",1,0)</f>
        <v>0</v>
      </c>
      <c r="IJ25" s="520"/>
      <c r="IK25" s="220"/>
      <c r="IL25" s="35"/>
      <c r="IM25" s="38">
        <f t="shared" si="0"/>
        <v>0</v>
      </c>
      <c r="IN25" s="38">
        <f t="shared" si="1"/>
        <v>0</v>
      </c>
      <c r="IO25" s="39" t="e">
        <f t="shared" si="2"/>
        <v>#DIV/0!</v>
      </c>
    </row>
    <row r="26" spans="1:249" ht="84" customHeight="1" thickBot="1">
      <c r="A26" s="586"/>
      <c r="B26" s="583"/>
      <c r="C26" s="544"/>
      <c r="D26" s="591" t="s">
        <v>342</v>
      </c>
      <c r="E26" s="592"/>
      <c r="F26" s="35"/>
      <c r="G26" s="53"/>
      <c r="H26" s="54"/>
      <c r="I26" s="65">
        <f>IF(G26="x",1,0)</f>
        <v>0</v>
      </c>
      <c r="J26" s="521"/>
      <c r="K26" s="214"/>
      <c r="L26" s="35"/>
      <c r="M26" s="53"/>
      <c r="N26" s="54"/>
      <c r="O26" s="65">
        <f>IF(M26="x",1,0)</f>
        <v>0</v>
      </c>
      <c r="P26" s="521"/>
      <c r="Q26" s="214"/>
      <c r="R26" s="35"/>
      <c r="S26" s="53"/>
      <c r="T26" s="54"/>
      <c r="U26" s="65">
        <f>IF(S26="x",1,0)</f>
        <v>0</v>
      </c>
      <c r="V26" s="521"/>
      <c r="W26" s="214"/>
      <c r="X26" s="35"/>
      <c r="Y26" s="53"/>
      <c r="Z26" s="54"/>
      <c r="AA26" s="65">
        <f>IF(Y26="x",1,0)</f>
        <v>0</v>
      </c>
      <c r="AB26" s="521"/>
      <c r="AC26" s="214"/>
      <c r="AD26" s="35"/>
      <c r="AE26" s="53"/>
      <c r="AF26" s="54"/>
      <c r="AG26" s="65">
        <f>IF(AE26="x",1,0)</f>
        <v>0</v>
      </c>
      <c r="AH26" s="521"/>
      <c r="AI26" s="214"/>
      <c r="AJ26" s="35"/>
      <c r="AK26" s="53"/>
      <c r="AL26" s="54"/>
      <c r="AM26" s="65">
        <f>IF(AK26="x",1,0)</f>
        <v>0</v>
      </c>
      <c r="AN26" s="521"/>
      <c r="AO26" s="214"/>
      <c r="AP26" s="35"/>
      <c r="AQ26" s="53"/>
      <c r="AR26" s="54"/>
      <c r="AS26" s="65">
        <f>IF(AQ26="x",1,0)</f>
        <v>0</v>
      </c>
      <c r="AT26" s="521"/>
      <c r="AU26" s="214"/>
      <c r="AV26" s="35"/>
      <c r="AW26" s="53"/>
      <c r="AX26" s="54"/>
      <c r="AY26" s="65">
        <f>IF(AW26="x",1,0)</f>
        <v>0</v>
      </c>
      <c r="AZ26" s="521"/>
      <c r="BA26" s="214"/>
      <c r="BB26" s="35"/>
      <c r="BC26" s="53"/>
      <c r="BD26" s="54"/>
      <c r="BE26" s="65">
        <f>IF(BC26="x",1,0)</f>
        <v>0</v>
      </c>
      <c r="BF26" s="521"/>
      <c r="BG26" s="214"/>
      <c r="BH26" s="35"/>
      <c r="BI26" s="53"/>
      <c r="BJ26" s="54"/>
      <c r="BK26" s="65">
        <f>IF(BI26="x",1,0)</f>
        <v>0</v>
      </c>
      <c r="BL26" s="521"/>
      <c r="BM26" s="214"/>
      <c r="BN26" s="35"/>
      <c r="BO26" s="53"/>
      <c r="BP26" s="54"/>
      <c r="BQ26" s="65">
        <f>IF(BO26="x",1,0)</f>
        <v>0</v>
      </c>
      <c r="BR26" s="521"/>
      <c r="BS26" s="214"/>
      <c r="BT26" s="35"/>
      <c r="BU26" s="53"/>
      <c r="BV26" s="54"/>
      <c r="BW26" s="65">
        <f>IF(BU26="x",1,0)</f>
        <v>0</v>
      </c>
      <c r="BX26" s="521"/>
      <c r="BY26" s="214"/>
      <c r="BZ26" s="35"/>
      <c r="CA26" s="53"/>
      <c r="CB26" s="54"/>
      <c r="CC26" s="65">
        <f>IF(CA26="x",1,0)</f>
        <v>0</v>
      </c>
      <c r="CD26" s="521"/>
      <c r="CE26" s="214"/>
      <c r="CF26" s="35"/>
      <c r="CG26" s="53"/>
      <c r="CH26" s="54"/>
      <c r="CI26" s="65">
        <f>IF(CG26="x",1,0)</f>
        <v>0</v>
      </c>
      <c r="CJ26" s="521"/>
      <c r="CK26" s="214"/>
      <c r="CL26" s="35"/>
      <c r="CM26" s="53"/>
      <c r="CN26" s="54"/>
      <c r="CO26" s="65">
        <f>IF(CM26="x",1,0)</f>
        <v>0</v>
      </c>
      <c r="CP26" s="521"/>
      <c r="CQ26" s="214"/>
      <c r="CR26" s="35"/>
      <c r="CS26" s="53"/>
      <c r="CT26" s="54"/>
      <c r="CU26" s="65">
        <f>IF(CS26="x",1,0)</f>
        <v>0</v>
      </c>
      <c r="CV26" s="521"/>
      <c r="CW26" s="214"/>
      <c r="CX26" s="35"/>
      <c r="CY26" s="53"/>
      <c r="CZ26" s="54"/>
      <c r="DA26" s="65">
        <f>IF(CY26="x",1,0)</f>
        <v>0</v>
      </c>
      <c r="DB26" s="521"/>
      <c r="DC26" s="214"/>
      <c r="DD26" s="35"/>
      <c r="DE26" s="53"/>
      <c r="DF26" s="54"/>
      <c r="DG26" s="65">
        <f>IF(DE26="x",1,0)</f>
        <v>0</v>
      </c>
      <c r="DH26" s="521"/>
      <c r="DI26" s="214"/>
      <c r="DJ26" s="35"/>
      <c r="DK26" s="53"/>
      <c r="DL26" s="54"/>
      <c r="DM26" s="65">
        <f>IF(DK26="x",1,0)</f>
        <v>0</v>
      </c>
      <c r="DN26" s="521"/>
      <c r="DO26" s="214"/>
      <c r="DP26" s="35"/>
      <c r="DQ26" s="53"/>
      <c r="DR26" s="54"/>
      <c r="DS26" s="65">
        <f>IF(DQ26="x",1,0)</f>
        <v>0</v>
      </c>
      <c r="DT26" s="521"/>
      <c r="DU26" s="214"/>
      <c r="DV26" s="35"/>
      <c r="DW26" s="53"/>
      <c r="DX26" s="54"/>
      <c r="DY26" s="65">
        <f>IF(DW26="x",1,0)</f>
        <v>0</v>
      </c>
      <c r="DZ26" s="521"/>
      <c r="EA26" s="214"/>
      <c r="EB26" s="35"/>
      <c r="EC26" s="53"/>
      <c r="ED26" s="54"/>
      <c r="EE26" s="65">
        <f>IF(EC26="x",1,0)</f>
        <v>0</v>
      </c>
      <c r="EF26" s="521"/>
      <c r="EG26" s="214"/>
      <c r="EH26" s="35"/>
      <c r="EI26" s="53"/>
      <c r="EJ26" s="54"/>
      <c r="EK26" s="65">
        <f>IF(EI26="x",1,0)</f>
        <v>0</v>
      </c>
      <c r="EL26" s="521"/>
      <c r="EM26" s="214"/>
      <c r="EN26" s="35"/>
      <c r="EO26" s="53"/>
      <c r="EP26" s="54"/>
      <c r="EQ26" s="65">
        <f>IF(EO26="x",1,0)</f>
        <v>0</v>
      </c>
      <c r="ER26" s="521"/>
      <c r="ES26" s="214"/>
      <c r="ET26" s="35"/>
      <c r="EU26" s="53"/>
      <c r="EV26" s="54"/>
      <c r="EW26" s="65">
        <f>IF(EU26="x",1,0)</f>
        <v>0</v>
      </c>
      <c r="EX26" s="521"/>
      <c r="EY26" s="214"/>
      <c r="EZ26" s="35"/>
      <c r="FA26" s="53"/>
      <c r="FB26" s="54"/>
      <c r="FC26" s="65">
        <f>IF(FA26="x",1,0)</f>
        <v>0</v>
      </c>
      <c r="FD26" s="521"/>
      <c r="FE26" s="214"/>
      <c r="FF26" s="35"/>
      <c r="FG26" s="53"/>
      <c r="FH26" s="54"/>
      <c r="FI26" s="65">
        <f>IF(FG26="x",1,0)</f>
        <v>0</v>
      </c>
      <c r="FJ26" s="521"/>
      <c r="FK26" s="214"/>
      <c r="FL26" s="35"/>
      <c r="FM26" s="53"/>
      <c r="FN26" s="54"/>
      <c r="FO26" s="65">
        <f>IF(FM26="x",1,0)</f>
        <v>0</v>
      </c>
      <c r="FP26" s="521"/>
      <c r="FQ26" s="214"/>
      <c r="FR26" s="35"/>
      <c r="FS26" s="53"/>
      <c r="FT26" s="54"/>
      <c r="FU26" s="65">
        <f>IF(FS26="x",1,0)</f>
        <v>0</v>
      </c>
      <c r="FV26" s="521"/>
      <c r="FW26" s="214"/>
      <c r="FX26" s="35"/>
      <c r="FY26" s="53"/>
      <c r="FZ26" s="54"/>
      <c r="GA26" s="65">
        <f>IF(FY26="x",1,0)</f>
        <v>0</v>
      </c>
      <c r="GB26" s="521"/>
      <c r="GC26" s="214"/>
      <c r="GD26" s="35"/>
      <c r="GE26" s="53"/>
      <c r="GF26" s="54"/>
      <c r="GG26" s="65">
        <f>IF(GE26="x",1,0)</f>
        <v>0</v>
      </c>
      <c r="GH26" s="521"/>
      <c r="GI26" s="214"/>
      <c r="GJ26" s="35"/>
      <c r="GK26" s="53"/>
      <c r="GL26" s="54"/>
      <c r="GM26" s="65">
        <f>IF(GK26="x",1,0)</f>
        <v>0</v>
      </c>
      <c r="GN26" s="521"/>
      <c r="GO26" s="214"/>
      <c r="GP26" s="35"/>
      <c r="GQ26" s="53"/>
      <c r="GR26" s="54"/>
      <c r="GS26" s="65">
        <f>IF(GQ26="x",1,0)</f>
        <v>0</v>
      </c>
      <c r="GT26" s="521"/>
      <c r="GU26" s="214"/>
      <c r="GV26" s="35"/>
      <c r="GW26" s="53"/>
      <c r="GX26" s="54"/>
      <c r="GY26" s="65">
        <f>IF(GW26="x",1,0)</f>
        <v>0</v>
      </c>
      <c r="GZ26" s="521"/>
      <c r="HA26" s="214"/>
      <c r="HB26" s="35"/>
      <c r="HC26" s="53"/>
      <c r="HD26" s="54"/>
      <c r="HE26" s="65">
        <f>IF(HC26="x",1,0)</f>
        <v>0</v>
      </c>
      <c r="HF26" s="521"/>
      <c r="HG26" s="214"/>
      <c r="HH26" s="35"/>
      <c r="HI26" s="53"/>
      <c r="HJ26" s="54"/>
      <c r="HK26" s="65">
        <f>IF(HI26="x",1,0)</f>
        <v>0</v>
      </c>
      <c r="HL26" s="521"/>
      <c r="HM26" s="214"/>
      <c r="HN26" s="35"/>
      <c r="HO26" s="53"/>
      <c r="HP26" s="54"/>
      <c r="HQ26" s="65">
        <f>IF(HO26="x",1,0)</f>
        <v>0</v>
      </c>
      <c r="HR26" s="521"/>
      <c r="HS26" s="214"/>
      <c r="HT26" s="35"/>
      <c r="HU26" s="53"/>
      <c r="HV26" s="54"/>
      <c r="HW26" s="65">
        <f>IF(HU26="x",1,0)</f>
        <v>0</v>
      </c>
      <c r="HX26" s="521"/>
      <c r="HY26" s="214"/>
      <c r="HZ26" s="35"/>
      <c r="IA26" s="53"/>
      <c r="IB26" s="54"/>
      <c r="IC26" s="65">
        <f>IF(IA26="x",1,0)</f>
        <v>0</v>
      </c>
      <c r="ID26" s="521"/>
      <c r="IE26" s="214"/>
      <c r="IF26" s="35"/>
      <c r="IG26" s="53"/>
      <c r="IH26" s="54"/>
      <c r="II26" s="65">
        <f>IF(IG26="x",1,0)</f>
        <v>0</v>
      </c>
      <c r="IJ26" s="521"/>
      <c r="IK26" s="214"/>
      <c r="IL26" s="35"/>
      <c r="IM26" s="38">
        <f t="shared" si="0"/>
        <v>0</v>
      </c>
      <c r="IN26" s="38">
        <f t="shared" si="1"/>
        <v>0</v>
      </c>
      <c r="IO26" s="39" t="e">
        <f t="shared" si="2"/>
        <v>#DIV/0!</v>
      </c>
    </row>
    <row r="27" spans="1:249" ht="60" customHeight="1" thickBot="1">
      <c r="A27" s="586"/>
      <c r="B27" s="583"/>
      <c r="C27" s="544"/>
      <c r="D27" s="588" t="s">
        <v>344</v>
      </c>
      <c r="E27" s="589"/>
      <c r="F27" s="35"/>
      <c r="G27" s="64"/>
      <c r="H27" s="46"/>
      <c r="I27" s="65">
        <f>IF(G27="x",1,0)</f>
        <v>0</v>
      </c>
      <c r="J27" s="521"/>
      <c r="K27" s="214"/>
      <c r="L27" s="35"/>
      <c r="M27" s="64"/>
      <c r="N27" s="46"/>
      <c r="O27" s="65">
        <f>IF(M27="x",1,0)</f>
        <v>0</v>
      </c>
      <c r="P27" s="521"/>
      <c r="Q27" s="214"/>
      <c r="R27" s="35"/>
      <c r="S27" s="64"/>
      <c r="T27" s="46"/>
      <c r="U27" s="65">
        <f>IF(S27="x",1,0)</f>
        <v>0</v>
      </c>
      <c r="V27" s="521"/>
      <c r="W27" s="214"/>
      <c r="X27" s="35"/>
      <c r="Y27" s="64"/>
      <c r="Z27" s="46"/>
      <c r="AA27" s="65">
        <f>IF(Y27="x",1,0)</f>
        <v>0</v>
      </c>
      <c r="AB27" s="521"/>
      <c r="AC27" s="214"/>
      <c r="AD27" s="35"/>
      <c r="AE27" s="64"/>
      <c r="AF27" s="46"/>
      <c r="AG27" s="65">
        <f>IF(AE27="x",1,0)</f>
        <v>0</v>
      </c>
      <c r="AH27" s="521"/>
      <c r="AI27" s="214"/>
      <c r="AJ27" s="35"/>
      <c r="AK27" s="64"/>
      <c r="AL27" s="46"/>
      <c r="AM27" s="65">
        <f>IF(AK27="x",1,0)</f>
        <v>0</v>
      </c>
      <c r="AN27" s="521"/>
      <c r="AO27" s="214"/>
      <c r="AP27" s="35"/>
      <c r="AQ27" s="64"/>
      <c r="AR27" s="46"/>
      <c r="AS27" s="65">
        <f>IF(AQ27="x",1,0)</f>
        <v>0</v>
      </c>
      <c r="AT27" s="521"/>
      <c r="AU27" s="214"/>
      <c r="AV27" s="35"/>
      <c r="AW27" s="64"/>
      <c r="AX27" s="46"/>
      <c r="AY27" s="65">
        <f>IF(AW27="x",1,0)</f>
        <v>0</v>
      </c>
      <c r="AZ27" s="521"/>
      <c r="BA27" s="214"/>
      <c r="BB27" s="35"/>
      <c r="BC27" s="64"/>
      <c r="BD27" s="46"/>
      <c r="BE27" s="65">
        <f>IF(BC27="x",1,0)</f>
        <v>0</v>
      </c>
      <c r="BF27" s="521"/>
      <c r="BG27" s="214"/>
      <c r="BH27" s="35"/>
      <c r="BI27" s="64"/>
      <c r="BJ27" s="46"/>
      <c r="BK27" s="65">
        <f>IF(BI27="x",1,0)</f>
        <v>0</v>
      </c>
      <c r="BL27" s="521"/>
      <c r="BM27" s="214"/>
      <c r="BN27" s="35"/>
      <c r="BO27" s="64"/>
      <c r="BP27" s="46"/>
      <c r="BQ27" s="65">
        <f>IF(BO27="x",1,0)</f>
        <v>0</v>
      </c>
      <c r="BR27" s="521"/>
      <c r="BS27" s="214"/>
      <c r="BT27" s="35"/>
      <c r="BU27" s="64"/>
      <c r="BV27" s="46"/>
      <c r="BW27" s="65">
        <f>IF(BU27="x",1,0)</f>
        <v>0</v>
      </c>
      <c r="BX27" s="521"/>
      <c r="BY27" s="214"/>
      <c r="BZ27" s="35"/>
      <c r="CA27" s="64"/>
      <c r="CB27" s="46"/>
      <c r="CC27" s="65">
        <f>IF(CA27="x",1,0)</f>
        <v>0</v>
      </c>
      <c r="CD27" s="521"/>
      <c r="CE27" s="214"/>
      <c r="CF27" s="35"/>
      <c r="CG27" s="64"/>
      <c r="CH27" s="46"/>
      <c r="CI27" s="65">
        <f>IF(CG27="x",1,0)</f>
        <v>0</v>
      </c>
      <c r="CJ27" s="521"/>
      <c r="CK27" s="214"/>
      <c r="CL27" s="35"/>
      <c r="CM27" s="64"/>
      <c r="CN27" s="46"/>
      <c r="CO27" s="65">
        <f>IF(CM27="x",1,0)</f>
        <v>0</v>
      </c>
      <c r="CP27" s="521"/>
      <c r="CQ27" s="214"/>
      <c r="CR27" s="35"/>
      <c r="CS27" s="64"/>
      <c r="CT27" s="46"/>
      <c r="CU27" s="65">
        <f>IF(CS27="x",1,0)</f>
        <v>0</v>
      </c>
      <c r="CV27" s="521"/>
      <c r="CW27" s="214"/>
      <c r="CX27" s="35"/>
      <c r="CY27" s="64"/>
      <c r="CZ27" s="46"/>
      <c r="DA27" s="65">
        <f>IF(CY27="x",1,0)</f>
        <v>0</v>
      </c>
      <c r="DB27" s="521"/>
      <c r="DC27" s="214"/>
      <c r="DD27" s="35"/>
      <c r="DE27" s="64"/>
      <c r="DF27" s="46"/>
      <c r="DG27" s="65">
        <f>IF(DE27="x",1,0)</f>
        <v>0</v>
      </c>
      <c r="DH27" s="521"/>
      <c r="DI27" s="214"/>
      <c r="DJ27" s="35"/>
      <c r="DK27" s="64"/>
      <c r="DL27" s="46"/>
      <c r="DM27" s="65">
        <f>IF(DK27="x",1,0)</f>
        <v>0</v>
      </c>
      <c r="DN27" s="521"/>
      <c r="DO27" s="214"/>
      <c r="DP27" s="35"/>
      <c r="DQ27" s="64"/>
      <c r="DR27" s="46"/>
      <c r="DS27" s="65">
        <f>IF(DQ27="x",1,0)</f>
        <v>0</v>
      </c>
      <c r="DT27" s="521"/>
      <c r="DU27" s="214"/>
      <c r="DV27" s="35"/>
      <c r="DW27" s="64"/>
      <c r="DX27" s="46"/>
      <c r="DY27" s="65">
        <f>IF(DW27="x",1,0)</f>
        <v>0</v>
      </c>
      <c r="DZ27" s="521"/>
      <c r="EA27" s="214"/>
      <c r="EB27" s="35"/>
      <c r="EC27" s="64"/>
      <c r="ED27" s="46"/>
      <c r="EE27" s="65">
        <f>IF(EC27="x",1,0)</f>
        <v>0</v>
      </c>
      <c r="EF27" s="521"/>
      <c r="EG27" s="214"/>
      <c r="EH27" s="35"/>
      <c r="EI27" s="64"/>
      <c r="EJ27" s="46"/>
      <c r="EK27" s="65">
        <f>IF(EI27="x",1,0)</f>
        <v>0</v>
      </c>
      <c r="EL27" s="521"/>
      <c r="EM27" s="214"/>
      <c r="EN27" s="35"/>
      <c r="EO27" s="64"/>
      <c r="EP27" s="46"/>
      <c r="EQ27" s="65">
        <f>IF(EO27="x",1,0)</f>
        <v>0</v>
      </c>
      <c r="ER27" s="521"/>
      <c r="ES27" s="214"/>
      <c r="ET27" s="35"/>
      <c r="EU27" s="64"/>
      <c r="EV27" s="46"/>
      <c r="EW27" s="65">
        <f>IF(EU27="x",1,0)</f>
        <v>0</v>
      </c>
      <c r="EX27" s="521"/>
      <c r="EY27" s="214"/>
      <c r="EZ27" s="35"/>
      <c r="FA27" s="64"/>
      <c r="FB27" s="46"/>
      <c r="FC27" s="65">
        <f>IF(FA27="x",1,0)</f>
        <v>0</v>
      </c>
      <c r="FD27" s="521"/>
      <c r="FE27" s="214"/>
      <c r="FF27" s="35"/>
      <c r="FG27" s="64"/>
      <c r="FH27" s="46"/>
      <c r="FI27" s="65">
        <f>IF(FG27="x",1,0)</f>
        <v>0</v>
      </c>
      <c r="FJ27" s="521"/>
      <c r="FK27" s="214"/>
      <c r="FL27" s="35"/>
      <c r="FM27" s="64"/>
      <c r="FN27" s="46"/>
      <c r="FO27" s="65">
        <f>IF(FM27="x",1,0)</f>
        <v>0</v>
      </c>
      <c r="FP27" s="521"/>
      <c r="FQ27" s="214"/>
      <c r="FR27" s="35"/>
      <c r="FS27" s="64"/>
      <c r="FT27" s="46"/>
      <c r="FU27" s="65">
        <f>IF(FS27="x",1,0)</f>
        <v>0</v>
      </c>
      <c r="FV27" s="521"/>
      <c r="FW27" s="214"/>
      <c r="FX27" s="35"/>
      <c r="FY27" s="64"/>
      <c r="FZ27" s="46"/>
      <c r="GA27" s="65">
        <f>IF(FY27="x",1,0)</f>
        <v>0</v>
      </c>
      <c r="GB27" s="521"/>
      <c r="GC27" s="214"/>
      <c r="GD27" s="35"/>
      <c r="GE27" s="64"/>
      <c r="GF27" s="46"/>
      <c r="GG27" s="65">
        <f>IF(GE27="x",1,0)</f>
        <v>0</v>
      </c>
      <c r="GH27" s="521"/>
      <c r="GI27" s="214"/>
      <c r="GJ27" s="35"/>
      <c r="GK27" s="64"/>
      <c r="GL27" s="46"/>
      <c r="GM27" s="65">
        <f>IF(GK27="x",1,0)</f>
        <v>0</v>
      </c>
      <c r="GN27" s="521"/>
      <c r="GO27" s="214"/>
      <c r="GP27" s="35"/>
      <c r="GQ27" s="64"/>
      <c r="GR27" s="46"/>
      <c r="GS27" s="65">
        <f>IF(GQ27="x",1,0)</f>
        <v>0</v>
      </c>
      <c r="GT27" s="521"/>
      <c r="GU27" s="214"/>
      <c r="GV27" s="35"/>
      <c r="GW27" s="64"/>
      <c r="GX27" s="46"/>
      <c r="GY27" s="65">
        <f>IF(GW27="x",1,0)</f>
        <v>0</v>
      </c>
      <c r="GZ27" s="521"/>
      <c r="HA27" s="214"/>
      <c r="HB27" s="35"/>
      <c r="HC27" s="64"/>
      <c r="HD27" s="46"/>
      <c r="HE27" s="65">
        <f>IF(HC27="x",1,0)</f>
        <v>0</v>
      </c>
      <c r="HF27" s="521"/>
      <c r="HG27" s="214"/>
      <c r="HH27" s="35"/>
      <c r="HI27" s="64"/>
      <c r="HJ27" s="46"/>
      <c r="HK27" s="65">
        <f>IF(HI27="x",1,0)</f>
        <v>0</v>
      </c>
      <c r="HL27" s="521"/>
      <c r="HM27" s="214"/>
      <c r="HN27" s="35"/>
      <c r="HO27" s="64"/>
      <c r="HP27" s="46"/>
      <c r="HQ27" s="65">
        <f>IF(HO27="x",1,0)</f>
        <v>0</v>
      </c>
      <c r="HR27" s="521"/>
      <c r="HS27" s="214"/>
      <c r="HT27" s="35"/>
      <c r="HU27" s="64"/>
      <c r="HV27" s="46"/>
      <c r="HW27" s="65">
        <f>IF(HU27="x",1,0)</f>
        <v>0</v>
      </c>
      <c r="HX27" s="521"/>
      <c r="HY27" s="214"/>
      <c r="HZ27" s="35"/>
      <c r="IA27" s="64"/>
      <c r="IB27" s="46"/>
      <c r="IC27" s="65">
        <f>IF(IA27="x",1,0)</f>
        <v>0</v>
      </c>
      <c r="ID27" s="521"/>
      <c r="IE27" s="214"/>
      <c r="IF27" s="35"/>
      <c r="IG27" s="64"/>
      <c r="IH27" s="46"/>
      <c r="II27" s="65">
        <f>IF(IG27="x",1,0)</f>
        <v>0</v>
      </c>
      <c r="IJ27" s="521"/>
      <c r="IK27" s="214"/>
      <c r="IL27" s="35"/>
      <c r="IM27" s="38">
        <f t="shared" si="0"/>
        <v>0</v>
      </c>
      <c r="IN27" s="38">
        <f t="shared" si="1"/>
        <v>0</v>
      </c>
      <c r="IO27" s="39" t="e">
        <f t="shared" si="2"/>
        <v>#DIV/0!</v>
      </c>
    </row>
    <row r="28" spans="1:249" ht="49.5" customHeight="1" thickBot="1">
      <c r="A28" s="586"/>
      <c r="B28" s="583"/>
      <c r="C28" s="544"/>
      <c r="D28" s="548" t="s">
        <v>271</v>
      </c>
      <c r="E28" s="549"/>
      <c r="F28" s="35"/>
      <c r="G28" s="515"/>
      <c r="H28" s="42"/>
      <c r="I28" s="68">
        <f>IF(H28="",0,1)</f>
        <v>0</v>
      </c>
      <c r="J28" s="521"/>
      <c r="K28" s="214"/>
      <c r="L28" s="35"/>
      <c r="M28" s="77"/>
      <c r="N28" s="42"/>
      <c r="O28" s="69">
        <f>IF(N28="",0,1)</f>
        <v>0</v>
      </c>
      <c r="P28" s="521"/>
      <c r="Q28" s="214"/>
      <c r="R28" s="35"/>
      <c r="S28" s="77"/>
      <c r="T28" s="42"/>
      <c r="U28" s="69">
        <f>IF(T28="",0,1)</f>
        <v>0</v>
      </c>
      <c r="V28" s="521"/>
      <c r="W28" s="214"/>
      <c r="X28" s="35"/>
      <c r="Y28" s="77"/>
      <c r="Z28" s="42"/>
      <c r="AA28" s="69">
        <f>IF(Z28="",0,1)</f>
        <v>0</v>
      </c>
      <c r="AB28" s="521"/>
      <c r="AC28" s="214"/>
      <c r="AD28" s="35"/>
      <c r="AE28" s="77"/>
      <c r="AF28" s="42"/>
      <c r="AG28" s="69">
        <f>IF(AF28="",0,1)</f>
        <v>0</v>
      </c>
      <c r="AH28" s="521"/>
      <c r="AI28" s="214"/>
      <c r="AJ28" s="35"/>
      <c r="AK28" s="77"/>
      <c r="AL28" s="42"/>
      <c r="AM28" s="69">
        <f>IF(AL28="",0,1)</f>
        <v>0</v>
      </c>
      <c r="AN28" s="521"/>
      <c r="AO28" s="214"/>
      <c r="AP28" s="35"/>
      <c r="AQ28" s="77"/>
      <c r="AR28" s="42"/>
      <c r="AS28" s="69">
        <f>IF(AR28="",0,1)</f>
        <v>0</v>
      </c>
      <c r="AT28" s="521"/>
      <c r="AU28" s="214"/>
      <c r="AV28" s="35"/>
      <c r="AW28" s="77"/>
      <c r="AX28" s="42"/>
      <c r="AY28" s="69">
        <f>IF(AX28="",0,1)</f>
        <v>0</v>
      </c>
      <c r="AZ28" s="521"/>
      <c r="BA28" s="214"/>
      <c r="BB28" s="35"/>
      <c r="BC28" s="77"/>
      <c r="BD28" s="42"/>
      <c r="BE28" s="69">
        <f>IF(BD28="",0,1)</f>
        <v>0</v>
      </c>
      <c r="BF28" s="521"/>
      <c r="BG28" s="214"/>
      <c r="BH28" s="35"/>
      <c r="BI28" s="77"/>
      <c r="BJ28" s="42"/>
      <c r="BK28" s="69">
        <f>IF(BJ28="",0,1)</f>
        <v>0</v>
      </c>
      <c r="BL28" s="521"/>
      <c r="BM28" s="214"/>
      <c r="BN28" s="35"/>
      <c r="BO28" s="77"/>
      <c r="BP28" s="42"/>
      <c r="BQ28" s="69">
        <f>IF(BP28="",0,1)</f>
        <v>0</v>
      </c>
      <c r="BR28" s="521"/>
      <c r="BS28" s="214"/>
      <c r="BT28" s="35"/>
      <c r="BU28" s="77"/>
      <c r="BV28" s="42"/>
      <c r="BW28" s="69">
        <f>IF(BV28="",0,1)</f>
        <v>0</v>
      </c>
      <c r="BX28" s="521"/>
      <c r="BY28" s="214"/>
      <c r="BZ28" s="35"/>
      <c r="CA28" s="77"/>
      <c r="CB28" s="42"/>
      <c r="CC28" s="69">
        <f>IF(CB28="",0,1)</f>
        <v>0</v>
      </c>
      <c r="CD28" s="521"/>
      <c r="CE28" s="214"/>
      <c r="CF28" s="35"/>
      <c r="CG28" s="77"/>
      <c r="CH28" s="42"/>
      <c r="CI28" s="69">
        <f>IF(CH28="",0,1)</f>
        <v>0</v>
      </c>
      <c r="CJ28" s="521"/>
      <c r="CK28" s="214"/>
      <c r="CL28" s="35"/>
      <c r="CM28" s="77"/>
      <c r="CN28" s="42"/>
      <c r="CO28" s="69">
        <f>IF(CN28="",0,1)</f>
        <v>0</v>
      </c>
      <c r="CP28" s="521"/>
      <c r="CQ28" s="214"/>
      <c r="CR28" s="35"/>
      <c r="CS28" s="77"/>
      <c r="CT28" s="42"/>
      <c r="CU28" s="69">
        <f>IF(CT28="",0,1)</f>
        <v>0</v>
      </c>
      <c r="CV28" s="521"/>
      <c r="CW28" s="214"/>
      <c r="CX28" s="35"/>
      <c r="CY28" s="77"/>
      <c r="CZ28" s="42"/>
      <c r="DA28" s="69">
        <f>IF(CZ28="",0,1)</f>
        <v>0</v>
      </c>
      <c r="DB28" s="521"/>
      <c r="DC28" s="214"/>
      <c r="DD28" s="35"/>
      <c r="DE28" s="77"/>
      <c r="DF28" s="42"/>
      <c r="DG28" s="69">
        <f>IF(DF28="",0,1)</f>
        <v>0</v>
      </c>
      <c r="DH28" s="521"/>
      <c r="DI28" s="214"/>
      <c r="DJ28" s="35"/>
      <c r="DK28" s="77"/>
      <c r="DL28" s="42"/>
      <c r="DM28" s="69">
        <f>IF(DL28="",0,1)</f>
        <v>0</v>
      </c>
      <c r="DN28" s="521"/>
      <c r="DO28" s="214"/>
      <c r="DP28" s="35"/>
      <c r="DQ28" s="77"/>
      <c r="DR28" s="42"/>
      <c r="DS28" s="69">
        <f>IF(DR28="",0,1)</f>
        <v>0</v>
      </c>
      <c r="DT28" s="521"/>
      <c r="DU28" s="214"/>
      <c r="DV28" s="35"/>
      <c r="DW28" s="77"/>
      <c r="DX28" s="42"/>
      <c r="DY28" s="69">
        <f>IF(DX28="",0,1)</f>
        <v>0</v>
      </c>
      <c r="DZ28" s="521"/>
      <c r="EA28" s="214"/>
      <c r="EB28" s="35"/>
      <c r="EC28" s="77"/>
      <c r="ED28" s="42"/>
      <c r="EE28" s="69">
        <f>IF(ED28="",0,1)</f>
        <v>0</v>
      </c>
      <c r="EF28" s="521"/>
      <c r="EG28" s="214"/>
      <c r="EH28" s="35"/>
      <c r="EI28" s="77"/>
      <c r="EJ28" s="42"/>
      <c r="EK28" s="69">
        <f>IF(EJ28="",0,1)</f>
        <v>0</v>
      </c>
      <c r="EL28" s="521"/>
      <c r="EM28" s="214"/>
      <c r="EN28" s="35"/>
      <c r="EO28" s="77"/>
      <c r="EP28" s="42"/>
      <c r="EQ28" s="69">
        <f>IF(EP28="",0,1)</f>
        <v>0</v>
      </c>
      <c r="ER28" s="521"/>
      <c r="ES28" s="214"/>
      <c r="ET28" s="35"/>
      <c r="EU28" s="77"/>
      <c r="EV28" s="42"/>
      <c r="EW28" s="69">
        <f>IF(EV28="",0,1)</f>
        <v>0</v>
      </c>
      <c r="EX28" s="521"/>
      <c r="EY28" s="214"/>
      <c r="EZ28" s="35"/>
      <c r="FA28" s="77"/>
      <c r="FB28" s="42"/>
      <c r="FC28" s="69">
        <f>IF(FB28="",0,1)</f>
        <v>0</v>
      </c>
      <c r="FD28" s="521"/>
      <c r="FE28" s="214"/>
      <c r="FF28" s="35"/>
      <c r="FG28" s="77"/>
      <c r="FH28" s="42"/>
      <c r="FI28" s="69">
        <f>IF(FH28="",0,1)</f>
        <v>0</v>
      </c>
      <c r="FJ28" s="521"/>
      <c r="FK28" s="214"/>
      <c r="FL28" s="35"/>
      <c r="FM28" s="77"/>
      <c r="FN28" s="42"/>
      <c r="FO28" s="69">
        <f>IF(FN28="",0,1)</f>
        <v>0</v>
      </c>
      <c r="FP28" s="521"/>
      <c r="FQ28" s="214"/>
      <c r="FR28" s="35"/>
      <c r="FS28" s="77"/>
      <c r="FT28" s="42"/>
      <c r="FU28" s="69">
        <f>IF(FT28="",0,1)</f>
        <v>0</v>
      </c>
      <c r="FV28" s="521"/>
      <c r="FW28" s="214"/>
      <c r="FX28" s="35"/>
      <c r="FY28" s="77"/>
      <c r="FZ28" s="42"/>
      <c r="GA28" s="69">
        <f>IF(FZ28="",0,1)</f>
        <v>0</v>
      </c>
      <c r="GB28" s="521"/>
      <c r="GC28" s="214"/>
      <c r="GD28" s="35"/>
      <c r="GE28" s="77"/>
      <c r="GF28" s="42"/>
      <c r="GG28" s="69">
        <f>IF(GF28="",0,1)</f>
        <v>0</v>
      </c>
      <c r="GH28" s="521"/>
      <c r="GI28" s="214"/>
      <c r="GJ28" s="35"/>
      <c r="GK28" s="77"/>
      <c r="GL28" s="42"/>
      <c r="GM28" s="69">
        <f>IF(GL28="",0,1)</f>
        <v>0</v>
      </c>
      <c r="GN28" s="521"/>
      <c r="GO28" s="214"/>
      <c r="GP28" s="35"/>
      <c r="GQ28" s="77"/>
      <c r="GR28" s="42"/>
      <c r="GS28" s="69">
        <f>IF(GR28="",0,1)</f>
        <v>0</v>
      </c>
      <c r="GT28" s="521"/>
      <c r="GU28" s="214"/>
      <c r="GV28" s="35"/>
      <c r="GW28" s="77"/>
      <c r="GX28" s="42"/>
      <c r="GY28" s="69">
        <f>IF(GX28="",0,1)</f>
        <v>0</v>
      </c>
      <c r="GZ28" s="521"/>
      <c r="HA28" s="214"/>
      <c r="HB28" s="35"/>
      <c r="HC28" s="77"/>
      <c r="HD28" s="42"/>
      <c r="HE28" s="69">
        <f>IF(HD28="",0,1)</f>
        <v>0</v>
      </c>
      <c r="HF28" s="521"/>
      <c r="HG28" s="214"/>
      <c r="HH28" s="35"/>
      <c r="HI28" s="77"/>
      <c r="HJ28" s="42"/>
      <c r="HK28" s="69">
        <f>IF(HJ28="",0,1)</f>
        <v>0</v>
      </c>
      <c r="HL28" s="521"/>
      <c r="HM28" s="214"/>
      <c r="HN28" s="35"/>
      <c r="HO28" s="77"/>
      <c r="HP28" s="42"/>
      <c r="HQ28" s="69">
        <f>IF(HP28="",0,1)</f>
        <v>0</v>
      </c>
      <c r="HR28" s="521"/>
      <c r="HS28" s="214"/>
      <c r="HT28" s="35"/>
      <c r="HU28" s="77"/>
      <c r="HV28" s="42"/>
      <c r="HW28" s="69">
        <f>IF(HV28="",0,1)</f>
        <v>0</v>
      </c>
      <c r="HX28" s="521"/>
      <c r="HY28" s="214"/>
      <c r="HZ28" s="35"/>
      <c r="IA28" s="77"/>
      <c r="IB28" s="42"/>
      <c r="IC28" s="69">
        <f>IF(IB28="",0,1)</f>
        <v>0</v>
      </c>
      <c r="ID28" s="521"/>
      <c r="IE28" s="214"/>
      <c r="IF28" s="35"/>
      <c r="IG28" s="77"/>
      <c r="IH28" s="42"/>
      <c r="II28" s="69">
        <f>IF(IH28="",0,1)</f>
        <v>0</v>
      </c>
      <c r="IJ28" s="521"/>
      <c r="IK28" s="214"/>
      <c r="IL28" s="35"/>
      <c r="IM28" s="38">
        <f t="shared" si="0"/>
        <v>0</v>
      </c>
      <c r="IN28" s="38">
        <f t="shared" si="1"/>
        <v>0</v>
      </c>
      <c r="IO28" s="39" t="e">
        <f t="shared" si="2"/>
        <v>#DIV/0!</v>
      </c>
    </row>
    <row r="29" spans="1:249" ht="49.5" customHeight="1" thickBot="1" thickTop="1">
      <c r="A29" s="586"/>
      <c r="B29" s="583"/>
      <c r="C29" s="17" t="s">
        <v>4</v>
      </c>
      <c r="D29" s="593" t="s">
        <v>272</v>
      </c>
      <c r="E29" s="594"/>
      <c r="F29" s="78"/>
      <c r="G29" s="79"/>
      <c r="H29" s="80"/>
      <c r="I29" s="76">
        <f>IF(H29="",0,1)</f>
        <v>0</v>
      </c>
      <c r="J29" s="81"/>
      <c r="K29" s="221"/>
      <c r="L29" s="78"/>
      <c r="M29" s="82"/>
      <c r="N29" s="80"/>
      <c r="O29" s="37">
        <f>IF(N29="",0,1)</f>
        <v>0</v>
      </c>
      <c r="P29" s="81"/>
      <c r="Q29" s="221"/>
      <c r="R29" s="78"/>
      <c r="S29" s="82"/>
      <c r="T29" s="80"/>
      <c r="U29" s="37">
        <f>IF(T29="",0,1)</f>
        <v>0</v>
      </c>
      <c r="V29" s="81"/>
      <c r="W29" s="221"/>
      <c r="X29" s="78"/>
      <c r="Y29" s="82"/>
      <c r="Z29" s="80"/>
      <c r="AA29" s="37">
        <f>IF(Z29="",0,1)</f>
        <v>0</v>
      </c>
      <c r="AB29" s="81"/>
      <c r="AC29" s="221"/>
      <c r="AD29" s="78"/>
      <c r="AE29" s="82"/>
      <c r="AF29" s="80"/>
      <c r="AG29" s="37">
        <f>IF(AF29="",0,1)</f>
        <v>0</v>
      </c>
      <c r="AH29" s="81"/>
      <c r="AI29" s="221"/>
      <c r="AJ29" s="78"/>
      <c r="AK29" s="82"/>
      <c r="AL29" s="80"/>
      <c r="AM29" s="37">
        <f>IF(AL29="",0,1)</f>
        <v>0</v>
      </c>
      <c r="AN29" s="81"/>
      <c r="AO29" s="221"/>
      <c r="AP29" s="78"/>
      <c r="AQ29" s="82"/>
      <c r="AR29" s="80"/>
      <c r="AS29" s="37">
        <f>IF(AR29="",0,1)</f>
        <v>0</v>
      </c>
      <c r="AT29" s="81"/>
      <c r="AU29" s="221"/>
      <c r="AV29" s="78"/>
      <c r="AW29" s="82"/>
      <c r="AX29" s="80"/>
      <c r="AY29" s="37">
        <f>IF(AX29="",0,1)</f>
        <v>0</v>
      </c>
      <c r="AZ29" s="81"/>
      <c r="BA29" s="221"/>
      <c r="BB29" s="78"/>
      <c r="BC29" s="82"/>
      <c r="BD29" s="80"/>
      <c r="BE29" s="37">
        <f>IF(BD29="",0,1)</f>
        <v>0</v>
      </c>
      <c r="BF29" s="81"/>
      <c r="BG29" s="221"/>
      <c r="BH29" s="78"/>
      <c r="BI29" s="82"/>
      <c r="BJ29" s="80"/>
      <c r="BK29" s="37">
        <f>IF(BJ29="",0,1)</f>
        <v>0</v>
      </c>
      <c r="BL29" s="81"/>
      <c r="BM29" s="221"/>
      <c r="BN29" s="78"/>
      <c r="BO29" s="82"/>
      <c r="BP29" s="80"/>
      <c r="BQ29" s="37">
        <f>IF(BP29="",0,1)</f>
        <v>0</v>
      </c>
      <c r="BR29" s="81"/>
      <c r="BS29" s="221"/>
      <c r="BT29" s="78"/>
      <c r="BU29" s="82"/>
      <c r="BV29" s="80"/>
      <c r="BW29" s="37">
        <f>IF(BV29="",0,1)</f>
        <v>0</v>
      </c>
      <c r="BX29" s="81"/>
      <c r="BY29" s="221"/>
      <c r="BZ29" s="78"/>
      <c r="CA29" s="82"/>
      <c r="CB29" s="80"/>
      <c r="CC29" s="37">
        <f>IF(CB29="",0,1)</f>
        <v>0</v>
      </c>
      <c r="CD29" s="81"/>
      <c r="CE29" s="221"/>
      <c r="CF29" s="78"/>
      <c r="CG29" s="82"/>
      <c r="CH29" s="80"/>
      <c r="CI29" s="37">
        <f>IF(CH29="",0,1)</f>
        <v>0</v>
      </c>
      <c r="CJ29" s="81"/>
      <c r="CK29" s="221"/>
      <c r="CL29" s="78"/>
      <c r="CM29" s="82"/>
      <c r="CN29" s="80"/>
      <c r="CO29" s="37">
        <f>IF(CN29="",0,1)</f>
        <v>0</v>
      </c>
      <c r="CP29" s="81"/>
      <c r="CQ29" s="221"/>
      <c r="CR29" s="78"/>
      <c r="CS29" s="82"/>
      <c r="CT29" s="80"/>
      <c r="CU29" s="37">
        <f>IF(CT29="",0,1)</f>
        <v>0</v>
      </c>
      <c r="CV29" s="81"/>
      <c r="CW29" s="221"/>
      <c r="CX29" s="78"/>
      <c r="CY29" s="82"/>
      <c r="CZ29" s="80"/>
      <c r="DA29" s="37">
        <f>IF(CZ29="",0,1)</f>
        <v>0</v>
      </c>
      <c r="DB29" s="81"/>
      <c r="DC29" s="221"/>
      <c r="DD29" s="78"/>
      <c r="DE29" s="82"/>
      <c r="DF29" s="80"/>
      <c r="DG29" s="37">
        <f>IF(DF29="",0,1)</f>
        <v>0</v>
      </c>
      <c r="DH29" s="81"/>
      <c r="DI29" s="221"/>
      <c r="DJ29" s="78"/>
      <c r="DK29" s="82"/>
      <c r="DL29" s="80"/>
      <c r="DM29" s="37">
        <f>IF(DL29="",0,1)</f>
        <v>0</v>
      </c>
      <c r="DN29" s="81"/>
      <c r="DO29" s="221"/>
      <c r="DP29" s="78"/>
      <c r="DQ29" s="82"/>
      <c r="DR29" s="80"/>
      <c r="DS29" s="37">
        <f>IF(DR29="",0,1)</f>
        <v>0</v>
      </c>
      <c r="DT29" s="81"/>
      <c r="DU29" s="221"/>
      <c r="DV29" s="78"/>
      <c r="DW29" s="82"/>
      <c r="DX29" s="80"/>
      <c r="DY29" s="37">
        <f>IF(DX29="",0,1)</f>
        <v>0</v>
      </c>
      <c r="DZ29" s="81"/>
      <c r="EA29" s="221"/>
      <c r="EB29" s="78"/>
      <c r="EC29" s="82"/>
      <c r="ED29" s="80"/>
      <c r="EE29" s="37">
        <f>IF(ED29="",0,1)</f>
        <v>0</v>
      </c>
      <c r="EF29" s="81"/>
      <c r="EG29" s="221"/>
      <c r="EH29" s="78"/>
      <c r="EI29" s="82"/>
      <c r="EJ29" s="80"/>
      <c r="EK29" s="37">
        <f>IF(EJ29="",0,1)</f>
        <v>0</v>
      </c>
      <c r="EL29" s="81"/>
      <c r="EM29" s="221"/>
      <c r="EN29" s="78"/>
      <c r="EO29" s="82"/>
      <c r="EP29" s="80"/>
      <c r="EQ29" s="37">
        <f>IF(EP29="",0,1)</f>
        <v>0</v>
      </c>
      <c r="ER29" s="81"/>
      <c r="ES29" s="221"/>
      <c r="ET29" s="78"/>
      <c r="EU29" s="82"/>
      <c r="EV29" s="80"/>
      <c r="EW29" s="37">
        <f>IF(EV29="",0,1)</f>
        <v>0</v>
      </c>
      <c r="EX29" s="81"/>
      <c r="EY29" s="221"/>
      <c r="EZ29" s="78"/>
      <c r="FA29" s="82"/>
      <c r="FB29" s="80"/>
      <c r="FC29" s="37">
        <f>IF(FB29="",0,1)</f>
        <v>0</v>
      </c>
      <c r="FD29" s="81"/>
      <c r="FE29" s="221"/>
      <c r="FF29" s="78"/>
      <c r="FG29" s="82"/>
      <c r="FH29" s="80"/>
      <c r="FI29" s="37">
        <f>IF(FH29="",0,1)</f>
        <v>0</v>
      </c>
      <c r="FJ29" s="81"/>
      <c r="FK29" s="221"/>
      <c r="FL29" s="78"/>
      <c r="FM29" s="82"/>
      <c r="FN29" s="80"/>
      <c r="FO29" s="37">
        <f>IF(FN29="",0,1)</f>
        <v>0</v>
      </c>
      <c r="FP29" s="81"/>
      <c r="FQ29" s="221"/>
      <c r="FR29" s="78"/>
      <c r="FS29" s="82"/>
      <c r="FT29" s="80"/>
      <c r="FU29" s="37">
        <f>IF(FT29="",0,1)</f>
        <v>0</v>
      </c>
      <c r="FV29" s="81"/>
      <c r="FW29" s="221"/>
      <c r="FX29" s="78"/>
      <c r="FY29" s="82"/>
      <c r="FZ29" s="80"/>
      <c r="GA29" s="37">
        <f>IF(FZ29="",0,1)</f>
        <v>0</v>
      </c>
      <c r="GB29" s="81"/>
      <c r="GC29" s="221"/>
      <c r="GD29" s="78"/>
      <c r="GE29" s="82"/>
      <c r="GF29" s="80"/>
      <c r="GG29" s="37">
        <f>IF(GF29="",0,1)</f>
        <v>0</v>
      </c>
      <c r="GH29" s="81"/>
      <c r="GI29" s="221"/>
      <c r="GJ29" s="78"/>
      <c r="GK29" s="82"/>
      <c r="GL29" s="80"/>
      <c r="GM29" s="37">
        <f>IF(GL29="",0,1)</f>
        <v>0</v>
      </c>
      <c r="GN29" s="81"/>
      <c r="GO29" s="221"/>
      <c r="GP29" s="78"/>
      <c r="GQ29" s="82"/>
      <c r="GR29" s="80"/>
      <c r="GS29" s="37">
        <f>IF(GR29="",0,1)</f>
        <v>0</v>
      </c>
      <c r="GT29" s="81"/>
      <c r="GU29" s="221"/>
      <c r="GV29" s="78"/>
      <c r="GW29" s="82"/>
      <c r="GX29" s="80"/>
      <c r="GY29" s="37">
        <f>IF(GX29="",0,1)</f>
        <v>0</v>
      </c>
      <c r="GZ29" s="81"/>
      <c r="HA29" s="221"/>
      <c r="HB29" s="78"/>
      <c r="HC29" s="82"/>
      <c r="HD29" s="80"/>
      <c r="HE29" s="37">
        <f>IF(HD29="",0,1)</f>
        <v>0</v>
      </c>
      <c r="HF29" s="81"/>
      <c r="HG29" s="221"/>
      <c r="HH29" s="78"/>
      <c r="HI29" s="82"/>
      <c r="HJ29" s="80"/>
      <c r="HK29" s="37">
        <f>IF(HJ29="",0,1)</f>
        <v>0</v>
      </c>
      <c r="HL29" s="81"/>
      <c r="HM29" s="221"/>
      <c r="HN29" s="78"/>
      <c r="HO29" s="82"/>
      <c r="HP29" s="80"/>
      <c r="HQ29" s="37">
        <f>IF(HP29="",0,1)</f>
        <v>0</v>
      </c>
      <c r="HR29" s="81"/>
      <c r="HS29" s="221"/>
      <c r="HT29" s="78"/>
      <c r="HU29" s="82"/>
      <c r="HV29" s="80"/>
      <c r="HW29" s="37">
        <f>IF(HV29="",0,1)</f>
        <v>0</v>
      </c>
      <c r="HX29" s="81"/>
      <c r="HY29" s="221"/>
      <c r="HZ29" s="78"/>
      <c r="IA29" s="82"/>
      <c r="IB29" s="80"/>
      <c r="IC29" s="37">
        <f>IF(IB29="",0,1)</f>
        <v>0</v>
      </c>
      <c r="ID29" s="81"/>
      <c r="IE29" s="221"/>
      <c r="IF29" s="78"/>
      <c r="IG29" s="82"/>
      <c r="IH29" s="80"/>
      <c r="II29" s="37">
        <f>IF(IH29="",0,1)</f>
        <v>0</v>
      </c>
      <c r="IJ29" s="81"/>
      <c r="IK29" s="221"/>
      <c r="IL29" s="78"/>
      <c r="IM29" s="38">
        <f t="shared" si="0"/>
        <v>0</v>
      </c>
      <c r="IN29" s="38">
        <f t="shared" si="1"/>
        <v>0</v>
      </c>
      <c r="IO29" s="39" t="e">
        <f t="shared" si="2"/>
        <v>#DIV/0!</v>
      </c>
    </row>
    <row r="30" spans="1:249" ht="69.75" customHeight="1" thickBot="1" thickTop="1">
      <c r="A30" s="586"/>
      <c r="B30" s="584"/>
      <c r="C30" s="550" t="s">
        <v>42</v>
      </c>
      <c r="D30" s="550"/>
      <c r="E30" s="590"/>
      <c r="F30" s="83"/>
      <c r="G30" s="71"/>
      <c r="H30" s="84">
        <f>SUM(H25:H29)</f>
        <v>0</v>
      </c>
      <c r="I30" s="84">
        <f>SUM(I25:I29)</f>
        <v>0</v>
      </c>
      <c r="J30" s="85" t="e">
        <f>H30/I30</f>
        <v>#DIV/0!</v>
      </c>
      <c r="K30" s="219"/>
      <c r="L30" s="83"/>
      <c r="M30" s="71"/>
      <c r="N30" s="84">
        <f>SUM(N25:N29)</f>
        <v>0</v>
      </c>
      <c r="O30" s="84">
        <f>SUM(O25:O29)</f>
        <v>0</v>
      </c>
      <c r="P30" s="85" t="e">
        <f>N30/O30</f>
        <v>#DIV/0!</v>
      </c>
      <c r="Q30" s="219"/>
      <c r="R30" s="83"/>
      <c r="S30" s="71"/>
      <c r="T30" s="84">
        <f>SUM(T25:T29)</f>
        <v>0</v>
      </c>
      <c r="U30" s="84">
        <f>SUM(U25:U29)</f>
        <v>0</v>
      </c>
      <c r="V30" s="85" t="e">
        <f>T30/U30</f>
        <v>#DIV/0!</v>
      </c>
      <c r="W30" s="219"/>
      <c r="X30" s="83"/>
      <c r="Y30" s="71"/>
      <c r="Z30" s="84">
        <f>SUM(Z25:Z29)</f>
        <v>0</v>
      </c>
      <c r="AA30" s="84">
        <f>SUM(AA25:AA29)</f>
        <v>0</v>
      </c>
      <c r="AB30" s="85" t="e">
        <f>Z30/AA30</f>
        <v>#DIV/0!</v>
      </c>
      <c r="AC30" s="219"/>
      <c r="AD30" s="83"/>
      <c r="AE30" s="71"/>
      <c r="AF30" s="84">
        <f>SUM(AF25:AF29)</f>
        <v>0</v>
      </c>
      <c r="AG30" s="84">
        <f>SUM(AG25:AG29)</f>
        <v>0</v>
      </c>
      <c r="AH30" s="85" t="e">
        <f>AF30/AG30</f>
        <v>#DIV/0!</v>
      </c>
      <c r="AI30" s="219"/>
      <c r="AJ30" s="83"/>
      <c r="AK30" s="71"/>
      <c r="AL30" s="84">
        <f>SUM(AL25:AL29)</f>
        <v>0</v>
      </c>
      <c r="AM30" s="84">
        <f>SUM(AM25:AM29)</f>
        <v>0</v>
      </c>
      <c r="AN30" s="85" t="e">
        <f>AL30/AM30</f>
        <v>#DIV/0!</v>
      </c>
      <c r="AO30" s="219"/>
      <c r="AP30" s="83"/>
      <c r="AQ30" s="71"/>
      <c r="AR30" s="84">
        <f>SUM(AR25:AR29)</f>
        <v>0</v>
      </c>
      <c r="AS30" s="84">
        <f>SUM(AS25:AS29)</f>
        <v>0</v>
      </c>
      <c r="AT30" s="85" t="e">
        <f>AR30/AS30</f>
        <v>#DIV/0!</v>
      </c>
      <c r="AU30" s="219"/>
      <c r="AV30" s="83"/>
      <c r="AW30" s="71"/>
      <c r="AX30" s="84">
        <f>SUM(AX25:AX29)</f>
        <v>0</v>
      </c>
      <c r="AY30" s="84">
        <f>SUM(AY25:AY29)</f>
        <v>0</v>
      </c>
      <c r="AZ30" s="85" t="e">
        <f>AX30/AY30</f>
        <v>#DIV/0!</v>
      </c>
      <c r="BA30" s="219"/>
      <c r="BB30" s="83"/>
      <c r="BC30" s="71"/>
      <c r="BD30" s="84">
        <f>SUM(BD25:BD29)</f>
        <v>0</v>
      </c>
      <c r="BE30" s="84">
        <f>SUM(BE25:BE29)</f>
        <v>0</v>
      </c>
      <c r="BF30" s="85" t="e">
        <f>BD30/BE30</f>
        <v>#DIV/0!</v>
      </c>
      <c r="BG30" s="219"/>
      <c r="BH30" s="83"/>
      <c r="BI30" s="71"/>
      <c r="BJ30" s="84">
        <f>SUM(BJ25:BJ29)</f>
        <v>0</v>
      </c>
      <c r="BK30" s="84">
        <f>SUM(BK25:BK29)</f>
        <v>0</v>
      </c>
      <c r="BL30" s="85" t="e">
        <f>BJ30/BK30</f>
        <v>#DIV/0!</v>
      </c>
      <c r="BM30" s="219"/>
      <c r="BN30" s="83"/>
      <c r="BO30" s="71"/>
      <c r="BP30" s="84">
        <f>SUM(BP25:BP29)</f>
        <v>0</v>
      </c>
      <c r="BQ30" s="84">
        <f>SUM(BQ25:BQ29)</f>
        <v>0</v>
      </c>
      <c r="BR30" s="85" t="e">
        <f>BP30/BQ30</f>
        <v>#DIV/0!</v>
      </c>
      <c r="BS30" s="219"/>
      <c r="BT30" s="83"/>
      <c r="BU30" s="71"/>
      <c r="BV30" s="84">
        <f>SUM(BV25:BV29)</f>
        <v>0</v>
      </c>
      <c r="BW30" s="84">
        <f>SUM(BW25:BW29)</f>
        <v>0</v>
      </c>
      <c r="BX30" s="85" t="e">
        <f>BV30/BW30</f>
        <v>#DIV/0!</v>
      </c>
      <c r="BY30" s="219"/>
      <c r="BZ30" s="83"/>
      <c r="CA30" s="71"/>
      <c r="CB30" s="84">
        <f>SUM(CB25:CB29)</f>
        <v>0</v>
      </c>
      <c r="CC30" s="84">
        <f>SUM(CC25:CC29)</f>
        <v>0</v>
      </c>
      <c r="CD30" s="85" t="e">
        <f>CB30/CC30</f>
        <v>#DIV/0!</v>
      </c>
      <c r="CE30" s="219"/>
      <c r="CF30" s="83"/>
      <c r="CG30" s="71"/>
      <c r="CH30" s="84">
        <f>SUM(CH25:CH29)</f>
        <v>0</v>
      </c>
      <c r="CI30" s="84">
        <f>SUM(CI25:CI29)</f>
        <v>0</v>
      </c>
      <c r="CJ30" s="85" t="e">
        <f>CH30/CI30</f>
        <v>#DIV/0!</v>
      </c>
      <c r="CK30" s="219"/>
      <c r="CL30" s="83"/>
      <c r="CM30" s="71"/>
      <c r="CN30" s="84">
        <f>SUM(CN25:CN29)</f>
        <v>0</v>
      </c>
      <c r="CO30" s="84">
        <f>SUM(CO25:CO29)</f>
        <v>0</v>
      </c>
      <c r="CP30" s="85" t="e">
        <f>CN30/CO30</f>
        <v>#DIV/0!</v>
      </c>
      <c r="CQ30" s="219"/>
      <c r="CR30" s="83"/>
      <c r="CS30" s="71"/>
      <c r="CT30" s="84">
        <f>SUM(CT25:CT29)</f>
        <v>0</v>
      </c>
      <c r="CU30" s="84">
        <f>SUM(CU25:CU29)</f>
        <v>0</v>
      </c>
      <c r="CV30" s="85" t="e">
        <f>CT30/CU30</f>
        <v>#DIV/0!</v>
      </c>
      <c r="CW30" s="219"/>
      <c r="CX30" s="83"/>
      <c r="CY30" s="71"/>
      <c r="CZ30" s="84">
        <f>SUM(CZ25:CZ29)</f>
        <v>0</v>
      </c>
      <c r="DA30" s="84">
        <f>SUM(DA25:DA29)</f>
        <v>0</v>
      </c>
      <c r="DB30" s="85" t="e">
        <f>CZ30/DA30</f>
        <v>#DIV/0!</v>
      </c>
      <c r="DC30" s="219"/>
      <c r="DD30" s="83"/>
      <c r="DE30" s="71"/>
      <c r="DF30" s="84">
        <f>SUM(DF25:DF29)</f>
        <v>0</v>
      </c>
      <c r="DG30" s="84">
        <f>SUM(DG25:DG29)</f>
        <v>0</v>
      </c>
      <c r="DH30" s="85" t="e">
        <f>DF30/DG30</f>
        <v>#DIV/0!</v>
      </c>
      <c r="DI30" s="219"/>
      <c r="DJ30" s="83"/>
      <c r="DK30" s="71"/>
      <c r="DL30" s="84">
        <f>SUM(DL25:DL29)</f>
        <v>0</v>
      </c>
      <c r="DM30" s="84">
        <f>SUM(DM25:DM29)</f>
        <v>0</v>
      </c>
      <c r="DN30" s="85" t="e">
        <f>DL30/DM30</f>
        <v>#DIV/0!</v>
      </c>
      <c r="DO30" s="219"/>
      <c r="DP30" s="83"/>
      <c r="DQ30" s="71"/>
      <c r="DR30" s="84">
        <f>SUM(DR25:DR29)</f>
        <v>0</v>
      </c>
      <c r="DS30" s="84">
        <f>SUM(DS25:DS29)</f>
        <v>0</v>
      </c>
      <c r="DT30" s="85" t="e">
        <f>DR30/DS30</f>
        <v>#DIV/0!</v>
      </c>
      <c r="DU30" s="219"/>
      <c r="DV30" s="83"/>
      <c r="DW30" s="71"/>
      <c r="DX30" s="84">
        <f>SUM(DX25:DX29)</f>
        <v>0</v>
      </c>
      <c r="DY30" s="84">
        <f>SUM(DY25:DY29)</f>
        <v>0</v>
      </c>
      <c r="DZ30" s="85" t="e">
        <f>DX30/DY30</f>
        <v>#DIV/0!</v>
      </c>
      <c r="EA30" s="219"/>
      <c r="EB30" s="83"/>
      <c r="EC30" s="71"/>
      <c r="ED30" s="84">
        <f>SUM(ED25:ED29)</f>
        <v>0</v>
      </c>
      <c r="EE30" s="84">
        <f>SUM(EE25:EE29)</f>
        <v>0</v>
      </c>
      <c r="EF30" s="85" t="e">
        <f>ED30/EE30</f>
        <v>#DIV/0!</v>
      </c>
      <c r="EG30" s="219"/>
      <c r="EH30" s="83"/>
      <c r="EI30" s="71"/>
      <c r="EJ30" s="84">
        <f>SUM(EJ25:EJ29)</f>
        <v>0</v>
      </c>
      <c r="EK30" s="84">
        <f>SUM(EK25:EK29)</f>
        <v>0</v>
      </c>
      <c r="EL30" s="85" t="e">
        <f>EJ30/EK30</f>
        <v>#DIV/0!</v>
      </c>
      <c r="EM30" s="219"/>
      <c r="EN30" s="83"/>
      <c r="EO30" s="71"/>
      <c r="EP30" s="84">
        <f>SUM(EP25:EP29)</f>
        <v>0</v>
      </c>
      <c r="EQ30" s="84">
        <f>SUM(EQ25:EQ29)</f>
        <v>0</v>
      </c>
      <c r="ER30" s="85" t="e">
        <f>EP30/EQ30</f>
        <v>#DIV/0!</v>
      </c>
      <c r="ES30" s="219"/>
      <c r="ET30" s="83"/>
      <c r="EU30" s="71"/>
      <c r="EV30" s="84">
        <f>SUM(EV25:EV29)</f>
        <v>0</v>
      </c>
      <c r="EW30" s="84">
        <f>SUM(EW25:EW29)</f>
        <v>0</v>
      </c>
      <c r="EX30" s="85" t="e">
        <f>EV30/EW30</f>
        <v>#DIV/0!</v>
      </c>
      <c r="EY30" s="219"/>
      <c r="EZ30" s="83"/>
      <c r="FA30" s="71"/>
      <c r="FB30" s="84">
        <f>SUM(FB25:FB29)</f>
        <v>0</v>
      </c>
      <c r="FC30" s="84">
        <f>SUM(FC25:FC29)</f>
        <v>0</v>
      </c>
      <c r="FD30" s="85" t="e">
        <f>FB30/FC30</f>
        <v>#DIV/0!</v>
      </c>
      <c r="FE30" s="219"/>
      <c r="FF30" s="83"/>
      <c r="FG30" s="71"/>
      <c r="FH30" s="84">
        <f>SUM(FH25:FH29)</f>
        <v>0</v>
      </c>
      <c r="FI30" s="84">
        <f>SUM(FI25:FI29)</f>
        <v>0</v>
      </c>
      <c r="FJ30" s="85" t="e">
        <f>FH30/FI30</f>
        <v>#DIV/0!</v>
      </c>
      <c r="FK30" s="219"/>
      <c r="FL30" s="83"/>
      <c r="FM30" s="71"/>
      <c r="FN30" s="84">
        <f>SUM(FN25:FN29)</f>
        <v>0</v>
      </c>
      <c r="FO30" s="84">
        <f>SUM(FO25:FO29)</f>
        <v>0</v>
      </c>
      <c r="FP30" s="85" t="e">
        <f>FN30/FO30</f>
        <v>#DIV/0!</v>
      </c>
      <c r="FQ30" s="219"/>
      <c r="FR30" s="83"/>
      <c r="FS30" s="71"/>
      <c r="FT30" s="84">
        <f>SUM(FT25:FT29)</f>
        <v>0</v>
      </c>
      <c r="FU30" s="84">
        <f>SUM(FU25:FU29)</f>
        <v>0</v>
      </c>
      <c r="FV30" s="85" t="e">
        <f>FT30/FU30</f>
        <v>#DIV/0!</v>
      </c>
      <c r="FW30" s="219"/>
      <c r="FX30" s="83"/>
      <c r="FY30" s="71"/>
      <c r="FZ30" s="84">
        <f>SUM(FZ25:FZ29)</f>
        <v>0</v>
      </c>
      <c r="GA30" s="84">
        <f>SUM(GA25:GA29)</f>
        <v>0</v>
      </c>
      <c r="GB30" s="85" t="e">
        <f>FZ30/GA30</f>
        <v>#DIV/0!</v>
      </c>
      <c r="GC30" s="219"/>
      <c r="GD30" s="83"/>
      <c r="GE30" s="71"/>
      <c r="GF30" s="84">
        <f>SUM(GF25:GF29)</f>
        <v>0</v>
      </c>
      <c r="GG30" s="84">
        <f>SUM(GG25:GG29)</f>
        <v>0</v>
      </c>
      <c r="GH30" s="85" t="e">
        <f>GF30/GG30</f>
        <v>#DIV/0!</v>
      </c>
      <c r="GI30" s="219"/>
      <c r="GJ30" s="83"/>
      <c r="GK30" s="71"/>
      <c r="GL30" s="84">
        <f>SUM(GL25:GL29)</f>
        <v>0</v>
      </c>
      <c r="GM30" s="84">
        <f>SUM(GM25:GM29)</f>
        <v>0</v>
      </c>
      <c r="GN30" s="85" t="e">
        <f>GL30/GM30</f>
        <v>#DIV/0!</v>
      </c>
      <c r="GO30" s="219"/>
      <c r="GP30" s="83"/>
      <c r="GQ30" s="71"/>
      <c r="GR30" s="84">
        <f>SUM(GR25:GR29)</f>
        <v>0</v>
      </c>
      <c r="GS30" s="84">
        <f>SUM(GS25:GS29)</f>
        <v>0</v>
      </c>
      <c r="GT30" s="85" t="e">
        <f>GR30/GS30</f>
        <v>#DIV/0!</v>
      </c>
      <c r="GU30" s="219"/>
      <c r="GV30" s="83"/>
      <c r="GW30" s="71"/>
      <c r="GX30" s="84">
        <f>SUM(GX25:GX29)</f>
        <v>0</v>
      </c>
      <c r="GY30" s="84">
        <f>SUM(GY25:GY29)</f>
        <v>0</v>
      </c>
      <c r="GZ30" s="85" t="e">
        <f>GX30/GY30</f>
        <v>#DIV/0!</v>
      </c>
      <c r="HA30" s="219"/>
      <c r="HB30" s="83"/>
      <c r="HC30" s="71"/>
      <c r="HD30" s="84">
        <f>SUM(HD25:HD29)</f>
        <v>0</v>
      </c>
      <c r="HE30" s="84">
        <f>SUM(HE25:HE29)</f>
        <v>0</v>
      </c>
      <c r="HF30" s="85" t="e">
        <f>HD30/HE30</f>
        <v>#DIV/0!</v>
      </c>
      <c r="HG30" s="219"/>
      <c r="HH30" s="83"/>
      <c r="HI30" s="71"/>
      <c r="HJ30" s="84">
        <f>SUM(HJ25:HJ29)</f>
        <v>0</v>
      </c>
      <c r="HK30" s="84">
        <f>SUM(HK25:HK29)</f>
        <v>0</v>
      </c>
      <c r="HL30" s="85" t="e">
        <f>HJ30/HK30</f>
        <v>#DIV/0!</v>
      </c>
      <c r="HM30" s="219"/>
      <c r="HN30" s="83"/>
      <c r="HO30" s="71"/>
      <c r="HP30" s="84">
        <f>SUM(HP25:HP29)</f>
        <v>0</v>
      </c>
      <c r="HQ30" s="84">
        <f>SUM(HQ25:HQ29)</f>
        <v>0</v>
      </c>
      <c r="HR30" s="85" t="e">
        <f>HP30/HQ30</f>
        <v>#DIV/0!</v>
      </c>
      <c r="HS30" s="219"/>
      <c r="HT30" s="83"/>
      <c r="HU30" s="71"/>
      <c r="HV30" s="84">
        <f>SUM(HV25:HV29)</f>
        <v>0</v>
      </c>
      <c r="HW30" s="84">
        <f>SUM(HW25:HW29)</f>
        <v>0</v>
      </c>
      <c r="HX30" s="85" t="e">
        <f>HV30/HW30</f>
        <v>#DIV/0!</v>
      </c>
      <c r="HY30" s="219"/>
      <c r="HZ30" s="83"/>
      <c r="IA30" s="71"/>
      <c r="IB30" s="84">
        <f>SUM(IB25:IB29)</f>
        <v>0</v>
      </c>
      <c r="IC30" s="84">
        <f>SUM(IC25:IC29)</f>
        <v>0</v>
      </c>
      <c r="ID30" s="85" t="e">
        <f>IB30/IC30</f>
        <v>#DIV/0!</v>
      </c>
      <c r="IE30" s="219"/>
      <c r="IF30" s="83"/>
      <c r="IG30" s="71"/>
      <c r="IH30" s="84">
        <f>SUM(IH25:IH29)</f>
        <v>0</v>
      </c>
      <c r="II30" s="84">
        <f>SUM(II25:II29)</f>
        <v>0</v>
      </c>
      <c r="IJ30" s="85" t="e">
        <f>IH30/II30</f>
        <v>#DIV/0!</v>
      </c>
      <c r="IK30" s="219"/>
      <c r="IL30" s="83"/>
      <c r="IM30" s="38">
        <f t="shared" si="0"/>
        <v>0</v>
      </c>
      <c r="IN30" s="38">
        <f t="shared" si="1"/>
        <v>0</v>
      </c>
      <c r="IO30" s="39" t="e">
        <f t="shared" si="2"/>
        <v>#DIV/0!</v>
      </c>
    </row>
    <row r="31" spans="1:249" ht="110.25" customHeight="1" thickBot="1" thickTop="1">
      <c r="A31" s="586"/>
      <c r="B31" s="582" t="s">
        <v>80</v>
      </c>
      <c r="C31" s="562" t="s">
        <v>3</v>
      </c>
      <c r="D31" s="610" t="s">
        <v>273</v>
      </c>
      <c r="E31" s="611"/>
      <c r="F31" s="35"/>
      <c r="G31" s="86"/>
      <c r="H31" s="42"/>
      <c r="I31" s="87">
        <f>IF(H31="",0,1)</f>
        <v>0</v>
      </c>
      <c r="J31" s="520"/>
      <c r="K31" s="222"/>
      <c r="L31" s="35"/>
      <c r="M31" s="88"/>
      <c r="N31" s="42"/>
      <c r="O31" s="87">
        <f>IF(N31="",0,1)</f>
        <v>0</v>
      </c>
      <c r="P31" s="520"/>
      <c r="Q31" s="222"/>
      <c r="R31" s="35"/>
      <c r="S31" s="88"/>
      <c r="T31" s="42"/>
      <c r="U31" s="87">
        <f>IF(T31="",0,1)</f>
        <v>0</v>
      </c>
      <c r="V31" s="520"/>
      <c r="W31" s="222"/>
      <c r="X31" s="35"/>
      <c r="Y31" s="88"/>
      <c r="Z31" s="42"/>
      <c r="AA31" s="87">
        <f>IF(Z31="",0,1)</f>
        <v>0</v>
      </c>
      <c r="AB31" s="520"/>
      <c r="AC31" s="222"/>
      <c r="AD31" s="35"/>
      <c r="AE31" s="88"/>
      <c r="AF31" s="42"/>
      <c r="AG31" s="87">
        <f>IF(AF31="",0,1)</f>
        <v>0</v>
      </c>
      <c r="AH31" s="520"/>
      <c r="AI31" s="222"/>
      <c r="AJ31" s="35"/>
      <c r="AK31" s="88"/>
      <c r="AL31" s="42"/>
      <c r="AM31" s="87">
        <f>IF(AL31="",0,1)</f>
        <v>0</v>
      </c>
      <c r="AN31" s="520"/>
      <c r="AO31" s="222"/>
      <c r="AP31" s="35"/>
      <c r="AQ31" s="88"/>
      <c r="AR31" s="42"/>
      <c r="AS31" s="87">
        <f>IF(AR31="",0,1)</f>
        <v>0</v>
      </c>
      <c r="AT31" s="520"/>
      <c r="AU31" s="222"/>
      <c r="AV31" s="35"/>
      <c r="AW31" s="88"/>
      <c r="AX31" s="42"/>
      <c r="AY31" s="87">
        <f>IF(AX31="",0,1)</f>
        <v>0</v>
      </c>
      <c r="AZ31" s="520"/>
      <c r="BA31" s="222"/>
      <c r="BB31" s="35"/>
      <c r="BC31" s="88"/>
      <c r="BD31" s="42"/>
      <c r="BE31" s="87">
        <f>IF(BD31="",0,1)</f>
        <v>0</v>
      </c>
      <c r="BF31" s="520"/>
      <c r="BG31" s="222"/>
      <c r="BH31" s="35"/>
      <c r="BI31" s="88"/>
      <c r="BJ31" s="42"/>
      <c r="BK31" s="87">
        <f>IF(BJ31="",0,1)</f>
        <v>0</v>
      </c>
      <c r="BL31" s="520"/>
      <c r="BM31" s="222"/>
      <c r="BN31" s="35"/>
      <c r="BO31" s="88"/>
      <c r="BP31" s="42"/>
      <c r="BQ31" s="87">
        <f>IF(BP31="",0,1)</f>
        <v>0</v>
      </c>
      <c r="BR31" s="520"/>
      <c r="BS31" s="222"/>
      <c r="BT31" s="35"/>
      <c r="BU31" s="88"/>
      <c r="BV31" s="42"/>
      <c r="BW31" s="87">
        <f>IF(BV31="",0,1)</f>
        <v>0</v>
      </c>
      <c r="BX31" s="520"/>
      <c r="BY31" s="222"/>
      <c r="BZ31" s="35"/>
      <c r="CA31" s="88"/>
      <c r="CB31" s="42"/>
      <c r="CC31" s="87">
        <f>IF(CB31="",0,1)</f>
        <v>0</v>
      </c>
      <c r="CD31" s="520"/>
      <c r="CE31" s="222"/>
      <c r="CF31" s="35"/>
      <c r="CG31" s="88"/>
      <c r="CH31" s="42"/>
      <c r="CI31" s="87">
        <f>IF(CH31="",0,1)</f>
        <v>0</v>
      </c>
      <c r="CJ31" s="520"/>
      <c r="CK31" s="222"/>
      <c r="CL31" s="35"/>
      <c r="CM31" s="88"/>
      <c r="CN31" s="42"/>
      <c r="CO31" s="87">
        <f>IF(CN31="",0,1)</f>
        <v>0</v>
      </c>
      <c r="CP31" s="520"/>
      <c r="CQ31" s="222"/>
      <c r="CR31" s="35"/>
      <c r="CS31" s="88"/>
      <c r="CT31" s="42"/>
      <c r="CU31" s="87">
        <f>IF(CT31="",0,1)</f>
        <v>0</v>
      </c>
      <c r="CV31" s="520"/>
      <c r="CW31" s="222"/>
      <c r="CX31" s="35"/>
      <c r="CY31" s="88"/>
      <c r="CZ31" s="42"/>
      <c r="DA31" s="87">
        <f>IF(CZ31="",0,1)</f>
        <v>0</v>
      </c>
      <c r="DB31" s="520"/>
      <c r="DC31" s="222"/>
      <c r="DD31" s="35"/>
      <c r="DE31" s="88"/>
      <c r="DF31" s="42"/>
      <c r="DG31" s="87">
        <f>IF(DF31="",0,1)</f>
        <v>0</v>
      </c>
      <c r="DH31" s="520"/>
      <c r="DI31" s="222"/>
      <c r="DJ31" s="35"/>
      <c r="DK31" s="88"/>
      <c r="DL31" s="42"/>
      <c r="DM31" s="87">
        <f>IF(DL31="",0,1)</f>
        <v>0</v>
      </c>
      <c r="DN31" s="520"/>
      <c r="DO31" s="222"/>
      <c r="DP31" s="35"/>
      <c r="DQ31" s="88"/>
      <c r="DR31" s="42"/>
      <c r="DS31" s="87">
        <f>IF(DR31="",0,1)</f>
        <v>0</v>
      </c>
      <c r="DT31" s="520"/>
      <c r="DU31" s="222"/>
      <c r="DV31" s="35"/>
      <c r="DW31" s="88"/>
      <c r="DX31" s="42"/>
      <c r="DY31" s="87">
        <f>IF(DX31="",0,1)</f>
        <v>0</v>
      </c>
      <c r="DZ31" s="520"/>
      <c r="EA31" s="222"/>
      <c r="EB31" s="35"/>
      <c r="EC31" s="88"/>
      <c r="ED31" s="42"/>
      <c r="EE31" s="87">
        <f>IF(ED31="",0,1)</f>
        <v>0</v>
      </c>
      <c r="EF31" s="520"/>
      <c r="EG31" s="222"/>
      <c r="EH31" s="35"/>
      <c r="EI31" s="88"/>
      <c r="EJ31" s="42"/>
      <c r="EK31" s="87">
        <f>IF(EJ31="",0,1)</f>
        <v>0</v>
      </c>
      <c r="EL31" s="520"/>
      <c r="EM31" s="222"/>
      <c r="EN31" s="35"/>
      <c r="EO31" s="88"/>
      <c r="EP31" s="42"/>
      <c r="EQ31" s="87">
        <f>IF(EP31="",0,1)</f>
        <v>0</v>
      </c>
      <c r="ER31" s="520"/>
      <c r="ES31" s="222"/>
      <c r="ET31" s="35"/>
      <c r="EU31" s="88"/>
      <c r="EV31" s="42"/>
      <c r="EW31" s="87">
        <f>IF(EV31="",0,1)</f>
        <v>0</v>
      </c>
      <c r="EX31" s="520"/>
      <c r="EY31" s="222"/>
      <c r="EZ31" s="35"/>
      <c r="FA31" s="88"/>
      <c r="FB31" s="42"/>
      <c r="FC31" s="87">
        <f>IF(FB31="",0,1)</f>
        <v>0</v>
      </c>
      <c r="FD31" s="520"/>
      <c r="FE31" s="222"/>
      <c r="FF31" s="35"/>
      <c r="FG31" s="88"/>
      <c r="FH31" s="42"/>
      <c r="FI31" s="87">
        <f>IF(FH31="",0,1)</f>
        <v>0</v>
      </c>
      <c r="FJ31" s="520"/>
      <c r="FK31" s="222"/>
      <c r="FL31" s="35"/>
      <c r="FM31" s="88"/>
      <c r="FN31" s="42"/>
      <c r="FO31" s="87">
        <f>IF(FN31="",0,1)</f>
        <v>0</v>
      </c>
      <c r="FP31" s="520"/>
      <c r="FQ31" s="222"/>
      <c r="FR31" s="35"/>
      <c r="FS31" s="88"/>
      <c r="FT31" s="42"/>
      <c r="FU31" s="87">
        <f>IF(FT31="",0,1)</f>
        <v>0</v>
      </c>
      <c r="FV31" s="520"/>
      <c r="FW31" s="222"/>
      <c r="FX31" s="35"/>
      <c r="FY31" s="88"/>
      <c r="FZ31" s="42"/>
      <c r="GA31" s="87">
        <f>IF(FZ31="",0,1)</f>
        <v>0</v>
      </c>
      <c r="GB31" s="520"/>
      <c r="GC31" s="222"/>
      <c r="GD31" s="35"/>
      <c r="GE31" s="88"/>
      <c r="GF31" s="42"/>
      <c r="GG31" s="87">
        <f>IF(GF31="",0,1)</f>
        <v>0</v>
      </c>
      <c r="GH31" s="520"/>
      <c r="GI31" s="222"/>
      <c r="GJ31" s="35"/>
      <c r="GK31" s="88"/>
      <c r="GL31" s="42"/>
      <c r="GM31" s="87">
        <f>IF(GL31="",0,1)</f>
        <v>0</v>
      </c>
      <c r="GN31" s="520"/>
      <c r="GO31" s="222"/>
      <c r="GP31" s="35"/>
      <c r="GQ31" s="88"/>
      <c r="GR31" s="42"/>
      <c r="GS31" s="87">
        <f>IF(GR31="",0,1)</f>
        <v>0</v>
      </c>
      <c r="GT31" s="520"/>
      <c r="GU31" s="222"/>
      <c r="GV31" s="35"/>
      <c r="GW31" s="88"/>
      <c r="GX31" s="42"/>
      <c r="GY31" s="87">
        <f>IF(GX31="",0,1)</f>
        <v>0</v>
      </c>
      <c r="GZ31" s="520"/>
      <c r="HA31" s="222"/>
      <c r="HB31" s="35"/>
      <c r="HC31" s="88"/>
      <c r="HD31" s="42"/>
      <c r="HE31" s="87">
        <f>IF(HD31="",0,1)</f>
        <v>0</v>
      </c>
      <c r="HF31" s="520"/>
      <c r="HG31" s="222"/>
      <c r="HH31" s="35"/>
      <c r="HI31" s="88"/>
      <c r="HJ31" s="42"/>
      <c r="HK31" s="87">
        <f>IF(HJ31="",0,1)</f>
        <v>0</v>
      </c>
      <c r="HL31" s="520"/>
      <c r="HM31" s="222"/>
      <c r="HN31" s="35"/>
      <c r="HO31" s="88"/>
      <c r="HP31" s="42"/>
      <c r="HQ31" s="87">
        <f>IF(HP31="",0,1)</f>
        <v>0</v>
      </c>
      <c r="HR31" s="520"/>
      <c r="HS31" s="222"/>
      <c r="HT31" s="35"/>
      <c r="HU31" s="88"/>
      <c r="HV31" s="42"/>
      <c r="HW31" s="87">
        <f>IF(HV31="",0,1)</f>
        <v>0</v>
      </c>
      <c r="HX31" s="520"/>
      <c r="HY31" s="222"/>
      <c r="HZ31" s="35"/>
      <c r="IA31" s="88"/>
      <c r="IB31" s="42"/>
      <c r="IC31" s="87">
        <f>IF(IB31="",0,1)</f>
        <v>0</v>
      </c>
      <c r="ID31" s="520"/>
      <c r="IE31" s="222"/>
      <c r="IF31" s="35"/>
      <c r="IG31" s="88"/>
      <c r="IH31" s="42"/>
      <c r="II31" s="87">
        <f>IF(IH31="",0,1)</f>
        <v>0</v>
      </c>
      <c r="IJ31" s="520"/>
      <c r="IK31" s="222"/>
      <c r="IL31" s="35"/>
      <c r="IM31" s="38">
        <f t="shared" si="0"/>
        <v>0</v>
      </c>
      <c r="IN31" s="38">
        <f t="shared" si="1"/>
        <v>0</v>
      </c>
      <c r="IO31" s="39" t="e">
        <f t="shared" si="2"/>
        <v>#DIV/0!</v>
      </c>
    </row>
    <row r="32" spans="1:249" ht="126" customHeight="1" thickBot="1">
      <c r="A32" s="586"/>
      <c r="B32" s="583"/>
      <c r="C32" s="571"/>
      <c r="D32" s="608" t="s">
        <v>237</v>
      </c>
      <c r="E32" s="609"/>
      <c r="F32" s="52"/>
      <c r="G32" s="64"/>
      <c r="H32" s="89"/>
      <c r="I32" s="87">
        <f>IF(G32="x",1,0)</f>
        <v>0</v>
      </c>
      <c r="J32" s="521"/>
      <c r="K32" s="214"/>
      <c r="L32" s="35"/>
      <c r="M32" s="64"/>
      <c r="N32" s="89"/>
      <c r="O32" s="87">
        <f>IF(M32="x",1,0)</f>
        <v>0</v>
      </c>
      <c r="P32" s="521"/>
      <c r="Q32" s="214"/>
      <c r="R32" s="35"/>
      <c r="S32" s="64"/>
      <c r="T32" s="89"/>
      <c r="U32" s="87">
        <f>IF(S32="x",1,0)</f>
        <v>0</v>
      </c>
      <c r="V32" s="521"/>
      <c r="W32" s="214"/>
      <c r="X32" s="35"/>
      <c r="Y32" s="64"/>
      <c r="Z32" s="89"/>
      <c r="AA32" s="87">
        <f>IF(Y32="x",1,0)</f>
        <v>0</v>
      </c>
      <c r="AB32" s="521"/>
      <c r="AC32" s="214"/>
      <c r="AD32" s="35"/>
      <c r="AE32" s="64"/>
      <c r="AF32" s="89"/>
      <c r="AG32" s="87">
        <f>IF(AE32="x",1,0)</f>
        <v>0</v>
      </c>
      <c r="AH32" s="521"/>
      <c r="AI32" s="214"/>
      <c r="AJ32" s="35"/>
      <c r="AK32" s="64"/>
      <c r="AL32" s="89"/>
      <c r="AM32" s="87">
        <f>IF(AK32="x",1,0)</f>
        <v>0</v>
      </c>
      <c r="AN32" s="521"/>
      <c r="AO32" s="214"/>
      <c r="AP32" s="35"/>
      <c r="AQ32" s="64"/>
      <c r="AR32" s="89"/>
      <c r="AS32" s="87">
        <f>IF(AQ32="x",1,0)</f>
        <v>0</v>
      </c>
      <c r="AT32" s="521"/>
      <c r="AU32" s="214"/>
      <c r="AV32" s="35"/>
      <c r="AW32" s="64"/>
      <c r="AX32" s="89"/>
      <c r="AY32" s="87">
        <f>IF(AW32="x",1,0)</f>
        <v>0</v>
      </c>
      <c r="AZ32" s="521"/>
      <c r="BA32" s="214"/>
      <c r="BB32" s="35" t="s">
        <v>65</v>
      </c>
      <c r="BC32" s="64"/>
      <c r="BD32" s="89"/>
      <c r="BE32" s="87">
        <f>IF(BC32="x",1,0)</f>
        <v>0</v>
      </c>
      <c r="BF32" s="521"/>
      <c r="BG32" s="214"/>
      <c r="BH32" s="35"/>
      <c r="BI32" s="64"/>
      <c r="BJ32" s="89"/>
      <c r="BK32" s="87">
        <f>IF(BI32="x",1,0)</f>
        <v>0</v>
      </c>
      <c r="BL32" s="521"/>
      <c r="BM32" s="214"/>
      <c r="BN32" s="35"/>
      <c r="BO32" s="64"/>
      <c r="BP32" s="89"/>
      <c r="BQ32" s="87">
        <f>IF(BO32="x",1,0)</f>
        <v>0</v>
      </c>
      <c r="BR32" s="521"/>
      <c r="BS32" s="214"/>
      <c r="BT32" s="35"/>
      <c r="BU32" s="64"/>
      <c r="BV32" s="89"/>
      <c r="BW32" s="87">
        <f>IF(BU32="x",1,0)</f>
        <v>0</v>
      </c>
      <c r="BX32" s="521"/>
      <c r="BY32" s="214"/>
      <c r="BZ32" s="35"/>
      <c r="CA32" s="64"/>
      <c r="CB32" s="89"/>
      <c r="CC32" s="87">
        <f>IF(CA32="x",1,0)</f>
        <v>0</v>
      </c>
      <c r="CD32" s="521"/>
      <c r="CE32" s="214"/>
      <c r="CF32" s="35"/>
      <c r="CG32" s="64"/>
      <c r="CH32" s="89"/>
      <c r="CI32" s="87">
        <f>IF(CG32="x",1,0)</f>
        <v>0</v>
      </c>
      <c r="CJ32" s="521"/>
      <c r="CK32" s="214"/>
      <c r="CL32" s="35"/>
      <c r="CM32" s="64"/>
      <c r="CN32" s="89"/>
      <c r="CO32" s="87">
        <f>IF(CM32="x",1,0)</f>
        <v>0</v>
      </c>
      <c r="CP32" s="521"/>
      <c r="CQ32" s="214"/>
      <c r="CR32" s="35"/>
      <c r="CS32" s="64"/>
      <c r="CT32" s="89"/>
      <c r="CU32" s="87">
        <f>IF(CS32="x",1,0)</f>
        <v>0</v>
      </c>
      <c r="CV32" s="521"/>
      <c r="CW32" s="214"/>
      <c r="CX32" s="35"/>
      <c r="CY32" s="64"/>
      <c r="CZ32" s="89"/>
      <c r="DA32" s="87">
        <f>IF(CY32="x",1,0)</f>
        <v>0</v>
      </c>
      <c r="DB32" s="521"/>
      <c r="DC32" s="214"/>
      <c r="DD32" s="35"/>
      <c r="DE32" s="64"/>
      <c r="DF32" s="89"/>
      <c r="DG32" s="87">
        <f>IF(DE32="x",1,0)</f>
        <v>0</v>
      </c>
      <c r="DH32" s="521"/>
      <c r="DI32" s="214"/>
      <c r="DJ32" s="35"/>
      <c r="DK32" s="64"/>
      <c r="DL32" s="89"/>
      <c r="DM32" s="87">
        <f>IF(DK32="x",1,0)</f>
        <v>0</v>
      </c>
      <c r="DN32" s="521"/>
      <c r="DO32" s="214"/>
      <c r="DP32" s="35"/>
      <c r="DQ32" s="64"/>
      <c r="DR32" s="89"/>
      <c r="DS32" s="87">
        <f>IF(DQ32="x",1,0)</f>
        <v>0</v>
      </c>
      <c r="DT32" s="521"/>
      <c r="DU32" s="214"/>
      <c r="DV32" s="35"/>
      <c r="DW32" s="64"/>
      <c r="DX32" s="89"/>
      <c r="DY32" s="87">
        <f>IF(DW32="x",1,0)</f>
        <v>0</v>
      </c>
      <c r="DZ32" s="521"/>
      <c r="EA32" s="214"/>
      <c r="EB32" s="35"/>
      <c r="EC32" s="64"/>
      <c r="ED32" s="89"/>
      <c r="EE32" s="87">
        <f>IF(EC32="x",1,0)</f>
        <v>0</v>
      </c>
      <c r="EF32" s="521"/>
      <c r="EG32" s="214"/>
      <c r="EH32" s="35"/>
      <c r="EI32" s="64"/>
      <c r="EJ32" s="89"/>
      <c r="EK32" s="87">
        <f>IF(EI32="x",1,0)</f>
        <v>0</v>
      </c>
      <c r="EL32" s="521"/>
      <c r="EM32" s="214"/>
      <c r="EN32" s="35"/>
      <c r="EO32" s="64"/>
      <c r="EP32" s="89"/>
      <c r="EQ32" s="87">
        <f>IF(EO32="x",1,0)</f>
        <v>0</v>
      </c>
      <c r="ER32" s="521"/>
      <c r="ES32" s="214"/>
      <c r="ET32" s="35"/>
      <c r="EU32" s="64"/>
      <c r="EV32" s="89"/>
      <c r="EW32" s="87">
        <f>IF(EU32="x",1,0)</f>
        <v>0</v>
      </c>
      <c r="EX32" s="521"/>
      <c r="EY32" s="214"/>
      <c r="EZ32" s="35"/>
      <c r="FA32" s="64"/>
      <c r="FB32" s="89"/>
      <c r="FC32" s="87">
        <f>IF(FA32="x",1,0)</f>
        <v>0</v>
      </c>
      <c r="FD32" s="521"/>
      <c r="FE32" s="214"/>
      <c r="FF32" s="35"/>
      <c r="FG32" s="64"/>
      <c r="FH32" s="89"/>
      <c r="FI32" s="87">
        <f>IF(FG32="x",1,0)</f>
        <v>0</v>
      </c>
      <c r="FJ32" s="521"/>
      <c r="FK32" s="214"/>
      <c r="FL32" s="35"/>
      <c r="FM32" s="64"/>
      <c r="FN32" s="89"/>
      <c r="FO32" s="87">
        <f>IF(FM32="x",1,0)</f>
        <v>0</v>
      </c>
      <c r="FP32" s="521"/>
      <c r="FQ32" s="214"/>
      <c r="FR32" s="35"/>
      <c r="FS32" s="64"/>
      <c r="FT32" s="89"/>
      <c r="FU32" s="87">
        <f>IF(FS32="x",1,0)</f>
        <v>0</v>
      </c>
      <c r="FV32" s="521"/>
      <c r="FW32" s="214"/>
      <c r="FX32" s="35"/>
      <c r="FY32" s="64"/>
      <c r="FZ32" s="89"/>
      <c r="GA32" s="87">
        <f>IF(FY32="x",1,0)</f>
        <v>0</v>
      </c>
      <c r="GB32" s="521"/>
      <c r="GC32" s="214"/>
      <c r="GD32" s="35"/>
      <c r="GE32" s="64"/>
      <c r="GF32" s="89"/>
      <c r="GG32" s="87">
        <f>IF(GE32="x",1,0)</f>
        <v>0</v>
      </c>
      <c r="GH32" s="521"/>
      <c r="GI32" s="214"/>
      <c r="GJ32" s="35"/>
      <c r="GK32" s="64"/>
      <c r="GL32" s="89"/>
      <c r="GM32" s="87">
        <f>IF(GK32="x",1,0)</f>
        <v>0</v>
      </c>
      <c r="GN32" s="521"/>
      <c r="GO32" s="214"/>
      <c r="GP32" s="35"/>
      <c r="GQ32" s="64"/>
      <c r="GR32" s="89"/>
      <c r="GS32" s="87">
        <f>IF(GQ32="x",1,0)</f>
        <v>0</v>
      </c>
      <c r="GT32" s="521"/>
      <c r="GU32" s="214"/>
      <c r="GV32" s="35"/>
      <c r="GW32" s="64"/>
      <c r="GX32" s="89"/>
      <c r="GY32" s="87">
        <f>IF(GW32="x",1,0)</f>
        <v>0</v>
      </c>
      <c r="GZ32" s="521"/>
      <c r="HA32" s="214"/>
      <c r="HB32" s="35"/>
      <c r="HC32" s="64"/>
      <c r="HD32" s="89"/>
      <c r="HE32" s="87">
        <f>IF(HC32="x",1,0)</f>
        <v>0</v>
      </c>
      <c r="HF32" s="521"/>
      <c r="HG32" s="214"/>
      <c r="HH32" s="35"/>
      <c r="HI32" s="64"/>
      <c r="HJ32" s="89"/>
      <c r="HK32" s="87">
        <f>IF(HI32="x",1,0)</f>
        <v>0</v>
      </c>
      <c r="HL32" s="521"/>
      <c r="HM32" s="214"/>
      <c r="HN32" s="35"/>
      <c r="HO32" s="64"/>
      <c r="HP32" s="89"/>
      <c r="HQ32" s="87">
        <f>IF(HO32="x",1,0)</f>
        <v>0</v>
      </c>
      <c r="HR32" s="521"/>
      <c r="HS32" s="214"/>
      <c r="HT32" s="35"/>
      <c r="HU32" s="64"/>
      <c r="HV32" s="89"/>
      <c r="HW32" s="87">
        <f>IF(HU32="x",1,0)</f>
        <v>0</v>
      </c>
      <c r="HX32" s="521"/>
      <c r="HY32" s="214"/>
      <c r="HZ32" s="35"/>
      <c r="IA32" s="64"/>
      <c r="IB32" s="89"/>
      <c r="IC32" s="87">
        <f>IF(IA32="x",1,0)</f>
        <v>0</v>
      </c>
      <c r="ID32" s="521"/>
      <c r="IE32" s="214"/>
      <c r="IF32" s="35"/>
      <c r="IG32" s="64"/>
      <c r="IH32" s="89"/>
      <c r="II32" s="87">
        <f>IF(IG32="x",1,0)</f>
        <v>0</v>
      </c>
      <c r="IJ32" s="521"/>
      <c r="IK32" s="214"/>
      <c r="IL32" s="35"/>
      <c r="IM32" s="38">
        <f t="shared" si="0"/>
        <v>0</v>
      </c>
      <c r="IN32" s="38">
        <f t="shared" si="1"/>
        <v>0</v>
      </c>
      <c r="IO32" s="39" t="e">
        <f t="shared" si="2"/>
        <v>#DIV/0!</v>
      </c>
    </row>
    <row r="33" spans="1:249" ht="75" customHeight="1" thickBot="1">
      <c r="A33" s="586"/>
      <c r="B33" s="583"/>
      <c r="C33" s="563"/>
      <c r="D33" s="608" t="s">
        <v>182</v>
      </c>
      <c r="E33" s="609"/>
      <c r="F33" s="35"/>
      <c r="G33" s="77"/>
      <c r="H33" s="46"/>
      <c r="I33" s="87">
        <f>IF(H33="",0,1)</f>
        <v>0</v>
      </c>
      <c r="J33" s="521"/>
      <c r="K33" s="214"/>
      <c r="L33" s="35"/>
      <c r="M33" s="77"/>
      <c r="N33" s="46"/>
      <c r="O33" s="87">
        <f>IF(N33="",0,1)</f>
        <v>0</v>
      </c>
      <c r="P33" s="521"/>
      <c r="Q33" s="214"/>
      <c r="R33" s="35"/>
      <c r="S33" s="77"/>
      <c r="T33" s="46"/>
      <c r="U33" s="87">
        <f>IF(T33="",0,1)</f>
        <v>0</v>
      </c>
      <c r="V33" s="521"/>
      <c r="W33" s="214"/>
      <c r="X33" s="35"/>
      <c r="Y33" s="77"/>
      <c r="Z33" s="46"/>
      <c r="AA33" s="87">
        <f>IF(Z33="",0,1)</f>
        <v>0</v>
      </c>
      <c r="AB33" s="521"/>
      <c r="AC33" s="214"/>
      <c r="AD33" s="35"/>
      <c r="AE33" s="77"/>
      <c r="AF33" s="46"/>
      <c r="AG33" s="87">
        <f>IF(AF33="",0,1)</f>
        <v>0</v>
      </c>
      <c r="AH33" s="521"/>
      <c r="AI33" s="214"/>
      <c r="AJ33" s="35"/>
      <c r="AK33" s="77"/>
      <c r="AL33" s="46"/>
      <c r="AM33" s="87">
        <f>IF(AL33="",0,1)</f>
        <v>0</v>
      </c>
      <c r="AN33" s="521"/>
      <c r="AO33" s="214"/>
      <c r="AP33" s="35"/>
      <c r="AQ33" s="77"/>
      <c r="AR33" s="46"/>
      <c r="AS33" s="87">
        <f>IF(AR33="",0,1)</f>
        <v>0</v>
      </c>
      <c r="AT33" s="521"/>
      <c r="AU33" s="214"/>
      <c r="AV33" s="35"/>
      <c r="AW33" s="77"/>
      <c r="AX33" s="46"/>
      <c r="AY33" s="87">
        <f>IF(AX33="",0,1)</f>
        <v>0</v>
      </c>
      <c r="AZ33" s="521"/>
      <c r="BA33" s="214"/>
      <c r="BB33" s="35"/>
      <c r="BC33" s="77"/>
      <c r="BD33" s="46"/>
      <c r="BE33" s="87">
        <f>IF(BD33="",0,1)</f>
        <v>0</v>
      </c>
      <c r="BF33" s="521"/>
      <c r="BG33" s="214"/>
      <c r="BH33" s="35"/>
      <c r="BI33" s="77"/>
      <c r="BJ33" s="46"/>
      <c r="BK33" s="87">
        <f>IF(BJ33="",0,1)</f>
        <v>0</v>
      </c>
      <c r="BL33" s="521"/>
      <c r="BM33" s="214"/>
      <c r="BN33" s="35"/>
      <c r="BO33" s="77"/>
      <c r="BP33" s="46"/>
      <c r="BQ33" s="87">
        <f>IF(BP33="",0,1)</f>
        <v>0</v>
      </c>
      <c r="BR33" s="521"/>
      <c r="BS33" s="214"/>
      <c r="BT33" s="35"/>
      <c r="BU33" s="77"/>
      <c r="BV33" s="46"/>
      <c r="BW33" s="87">
        <f>IF(BV33="",0,1)</f>
        <v>0</v>
      </c>
      <c r="BX33" s="521"/>
      <c r="BY33" s="214"/>
      <c r="BZ33" s="35"/>
      <c r="CA33" s="77"/>
      <c r="CB33" s="46"/>
      <c r="CC33" s="87">
        <f>IF(CB33="",0,1)</f>
        <v>0</v>
      </c>
      <c r="CD33" s="521"/>
      <c r="CE33" s="214"/>
      <c r="CF33" s="35"/>
      <c r="CG33" s="77"/>
      <c r="CH33" s="46"/>
      <c r="CI33" s="87">
        <f>IF(CH33="",0,1)</f>
        <v>0</v>
      </c>
      <c r="CJ33" s="521"/>
      <c r="CK33" s="214"/>
      <c r="CL33" s="35"/>
      <c r="CM33" s="77"/>
      <c r="CN33" s="46"/>
      <c r="CO33" s="87">
        <f>IF(CN33="",0,1)</f>
        <v>0</v>
      </c>
      <c r="CP33" s="521"/>
      <c r="CQ33" s="214"/>
      <c r="CR33" s="35"/>
      <c r="CS33" s="77"/>
      <c r="CT33" s="46"/>
      <c r="CU33" s="87">
        <f>IF(CT33="",0,1)</f>
        <v>0</v>
      </c>
      <c r="CV33" s="521"/>
      <c r="CW33" s="214"/>
      <c r="CX33" s="35"/>
      <c r="CY33" s="77"/>
      <c r="CZ33" s="46"/>
      <c r="DA33" s="87">
        <f>IF(CZ33="",0,1)</f>
        <v>0</v>
      </c>
      <c r="DB33" s="521"/>
      <c r="DC33" s="214"/>
      <c r="DD33" s="35"/>
      <c r="DE33" s="77"/>
      <c r="DF33" s="46"/>
      <c r="DG33" s="87">
        <f>IF(DF33="",0,1)</f>
        <v>0</v>
      </c>
      <c r="DH33" s="521"/>
      <c r="DI33" s="214"/>
      <c r="DJ33" s="35"/>
      <c r="DK33" s="77"/>
      <c r="DL33" s="46"/>
      <c r="DM33" s="87">
        <f>IF(DL33="",0,1)</f>
        <v>0</v>
      </c>
      <c r="DN33" s="521"/>
      <c r="DO33" s="214"/>
      <c r="DP33" s="35"/>
      <c r="DQ33" s="77"/>
      <c r="DR33" s="46"/>
      <c r="DS33" s="87">
        <f>IF(DR33="",0,1)</f>
        <v>0</v>
      </c>
      <c r="DT33" s="521"/>
      <c r="DU33" s="214"/>
      <c r="DV33" s="35"/>
      <c r="DW33" s="77"/>
      <c r="DX33" s="46"/>
      <c r="DY33" s="87">
        <f>IF(DX33="",0,1)</f>
        <v>0</v>
      </c>
      <c r="DZ33" s="521"/>
      <c r="EA33" s="214"/>
      <c r="EB33" s="35"/>
      <c r="EC33" s="77"/>
      <c r="ED33" s="46"/>
      <c r="EE33" s="87">
        <f>IF(ED33="",0,1)</f>
        <v>0</v>
      </c>
      <c r="EF33" s="521"/>
      <c r="EG33" s="214"/>
      <c r="EH33" s="35"/>
      <c r="EI33" s="77"/>
      <c r="EJ33" s="46"/>
      <c r="EK33" s="87">
        <f>IF(EJ33="",0,1)</f>
        <v>0</v>
      </c>
      <c r="EL33" s="521"/>
      <c r="EM33" s="214"/>
      <c r="EN33" s="35"/>
      <c r="EO33" s="77"/>
      <c r="EP33" s="46"/>
      <c r="EQ33" s="87">
        <f>IF(EP33="",0,1)</f>
        <v>0</v>
      </c>
      <c r="ER33" s="521"/>
      <c r="ES33" s="214"/>
      <c r="ET33" s="35"/>
      <c r="EU33" s="77"/>
      <c r="EV33" s="46"/>
      <c r="EW33" s="87">
        <f>IF(EV33="",0,1)</f>
        <v>0</v>
      </c>
      <c r="EX33" s="521"/>
      <c r="EY33" s="214"/>
      <c r="EZ33" s="35"/>
      <c r="FA33" s="77"/>
      <c r="FB33" s="46"/>
      <c r="FC33" s="87">
        <f>IF(FB33="",0,1)</f>
        <v>0</v>
      </c>
      <c r="FD33" s="521"/>
      <c r="FE33" s="214"/>
      <c r="FF33" s="35"/>
      <c r="FG33" s="77"/>
      <c r="FH33" s="46"/>
      <c r="FI33" s="87">
        <f>IF(FH33="",0,1)</f>
        <v>0</v>
      </c>
      <c r="FJ33" s="521"/>
      <c r="FK33" s="214"/>
      <c r="FL33" s="35"/>
      <c r="FM33" s="77"/>
      <c r="FN33" s="46"/>
      <c r="FO33" s="87">
        <f>IF(FN33="",0,1)</f>
        <v>0</v>
      </c>
      <c r="FP33" s="521"/>
      <c r="FQ33" s="214"/>
      <c r="FR33" s="35"/>
      <c r="FS33" s="77"/>
      <c r="FT33" s="46"/>
      <c r="FU33" s="87">
        <f>IF(FT33="",0,1)</f>
        <v>0</v>
      </c>
      <c r="FV33" s="521"/>
      <c r="FW33" s="214"/>
      <c r="FX33" s="35"/>
      <c r="FY33" s="77"/>
      <c r="FZ33" s="46"/>
      <c r="GA33" s="87">
        <f>IF(FZ33="",0,1)</f>
        <v>0</v>
      </c>
      <c r="GB33" s="521"/>
      <c r="GC33" s="214"/>
      <c r="GD33" s="35"/>
      <c r="GE33" s="77"/>
      <c r="GF33" s="46"/>
      <c r="GG33" s="87">
        <f>IF(GF33="",0,1)</f>
        <v>0</v>
      </c>
      <c r="GH33" s="521"/>
      <c r="GI33" s="214"/>
      <c r="GJ33" s="35"/>
      <c r="GK33" s="77"/>
      <c r="GL33" s="46"/>
      <c r="GM33" s="87">
        <f>IF(GL33="",0,1)</f>
        <v>0</v>
      </c>
      <c r="GN33" s="521"/>
      <c r="GO33" s="214"/>
      <c r="GP33" s="35"/>
      <c r="GQ33" s="77"/>
      <c r="GR33" s="46"/>
      <c r="GS33" s="87">
        <f>IF(GR33="",0,1)</f>
        <v>0</v>
      </c>
      <c r="GT33" s="521"/>
      <c r="GU33" s="214"/>
      <c r="GV33" s="35"/>
      <c r="GW33" s="77"/>
      <c r="GX33" s="46"/>
      <c r="GY33" s="87">
        <f>IF(GX33="",0,1)</f>
        <v>0</v>
      </c>
      <c r="GZ33" s="521"/>
      <c r="HA33" s="214"/>
      <c r="HB33" s="35"/>
      <c r="HC33" s="77"/>
      <c r="HD33" s="46"/>
      <c r="HE33" s="87">
        <f>IF(HD33="",0,1)</f>
        <v>0</v>
      </c>
      <c r="HF33" s="521"/>
      <c r="HG33" s="214"/>
      <c r="HH33" s="35"/>
      <c r="HI33" s="77"/>
      <c r="HJ33" s="46"/>
      <c r="HK33" s="87">
        <f>IF(HJ33="",0,1)</f>
        <v>0</v>
      </c>
      <c r="HL33" s="521"/>
      <c r="HM33" s="214"/>
      <c r="HN33" s="35"/>
      <c r="HO33" s="77"/>
      <c r="HP33" s="46"/>
      <c r="HQ33" s="87">
        <f>IF(HP33="",0,1)</f>
        <v>0</v>
      </c>
      <c r="HR33" s="521"/>
      <c r="HS33" s="214"/>
      <c r="HT33" s="35"/>
      <c r="HU33" s="77"/>
      <c r="HV33" s="46"/>
      <c r="HW33" s="87">
        <f>IF(HV33="",0,1)</f>
        <v>0</v>
      </c>
      <c r="HX33" s="521"/>
      <c r="HY33" s="214"/>
      <c r="HZ33" s="35"/>
      <c r="IA33" s="77"/>
      <c r="IB33" s="46"/>
      <c r="IC33" s="87">
        <f>IF(IB33="",0,1)</f>
        <v>0</v>
      </c>
      <c r="ID33" s="521"/>
      <c r="IE33" s="214"/>
      <c r="IF33" s="35"/>
      <c r="IG33" s="77"/>
      <c r="IH33" s="46"/>
      <c r="II33" s="87">
        <f>IF(IH33="",0,1)</f>
        <v>0</v>
      </c>
      <c r="IJ33" s="521"/>
      <c r="IK33" s="214"/>
      <c r="IL33" s="35"/>
      <c r="IM33" s="38">
        <f t="shared" si="0"/>
        <v>0</v>
      </c>
      <c r="IN33" s="38">
        <f t="shared" si="1"/>
        <v>0</v>
      </c>
      <c r="IO33" s="39" t="e">
        <f t="shared" si="2"/>
        <v>#DIV/0!</v>
      </c>
    </row>
    <row r="34" spans="1:249" ht="124.5" customHeight="1" thickBot="1">
      <c r="A34" s="586"/>
      <c r="B34" s="583"/>
      <c r="C34" s="572"/>
      <c r="D34" s="606" t="s">
        <v>238</v>
      </c>
      <c r="E34" s="607"/>
      <c r="F34" s="35"/>
      <c r="G34" s="90"/>
      <c r="H34" s="42"/>
      <c r="I34" s="43">
        <f>IF(H34="",0,1)</f>
        <v>0</v>
      </c>
      <c r="J34" s="522"/>
      <c r="K34" s="214"/>
      <c r="L34" s="35"/>
      <c r="M34" s="91"/>
      <c r="N34" s="42"/>
      <c r="O34" s="43">
        <f>IF(N34="",0,1)</f>
        <v>0</v>
      </c>
      <c r="P34" s="522"/>
      <c r="Q34" s="214"/>
      <c r="R34" s="35"/>
      <c r="S34" s="91"/>
      <c r="T34" s="42"/>
      <c r="U34" s="43">
        <f>IF(T34="",0,1)</f>
        <v>0</v>
      </c>
      <c r="V34" s="522"/>
      <c r="W34" s="214"/>
      <c r="X34" s="35"/>
      <c r="Y34" s="91"/>
      <c r="Z34" s="42"/>
      <c r="AA34" s="43">
        <f>IF(Z34="",0,1)</f>
        <v>0</v>
      </c>
      <c r="AB34" s="522"/>
      <c r="AC34" s="214"/>
      <c r="AD34" s="35"/>
      <c r="AE34" s="91"/>
      <c r="AF34" s="42"/>
      <c r="AG34" s="43">
        <f>IF(AF34="",0,1)</f>
        <v>0</v>
      </c>
      <c r="AH34" s="522"/>
      <c r="AI34" s="214"/>
      <c r="AJ34" s="35"/>
      <c r="AK34" s="91"/>
      <c r="AL34" s="42"/>
      <c r="AM34" s="43">
        <f>IF(AL34="",0,1)</f>
        <v>0</v>
      </c>
      <c r="AN34" s="522"/>
      <c r="AO34" s="214"/>
      <c r="AP34" s="35"/>
      <c r="AQ34" s="91"/>
      <c r="AR34" s="42"/>
      <c r="AS34" s="43">
        <f>IF(AR34="",0,1)</f>
        <v>0</v>
      </c>
      <c r="AT34" s="522"/>
      <c r="AU34" s="214"/>
      <c r="AV34" s="35"/>
      <c r="AW34" s="91"/>
      <c r="AX34" s="42"/>
      <c r="AY34" s="43">
        <f>IF(AX34="",0,1)</f>
        <v>0</v>
      </c>
      <c r="AZ34" s="522"/>
      <c r="BA34" s="214"/>
      <c r="BB34" s="35"/>
      <c r="BC34" s="91"/>
      <c r="BD34" s="42"/>
      <c r="BE34" s="43">
        <f>IF(BD34="",0,1)</f>
        <v>0</v>
      </c>
      <c r="BF34" s="522"/>
      <c r="BG34" s="214"/>
      <c r="BH34" s="35"/>
      <c r="BI34" s="91"/>
      <c r="BJ34" s="42"/>
      <c r="BK34" s="43">
        <f>IF(BJ34="",0,1)</f>
        <v>0</v>
      </c>
      <c r="BL34" s="522"/>
      <c r="BM34" s="214"/>
      <c r="BN34" s="35"/>
      <c r="BO34" s="91"/>
      <c r="BP34" s="42"/>
      <c r="BQ34" s="43">
        <f>IF(BP34="",0,1)</f>
        <v>0</v>
      </c>
      <c r="BR34" s="522"/>
      <c r="BS34" s="214"/>
      <c r="BT34" s="35"/>
      <c r="BU34" s="91"/>
      <c r="BV34" s="42"/>
      <c r="BW34" s="43">
        <f>IF(BV34="",0,1)</f>
        <v>0</v>
      </c>
      <c r="BX34" s="522"/>
      <c r="BY34" s="214"/>
      <c r="BZ34" s="35"/>
      <c r="CA34" s="91"/>
      <c r="CB34" s="42"/>
      <c r="CC34" s="43">
        <f>IF(CB34="",0,1)</f>
        <v>0</v>
      </c>
      <c r="CD34" s="522"/>
      <c r="CE34" s="214"/>
      <c r="CF34" s="35"/>
      <c r="CG34" s="91"/>
      <c r="CH34" s="42"/>
      <c r="CI34" s="43">
        <f>IF(CH34="",0,1)</f>
        <v>0</v>
      </c>
      <c r="CJ34" s="522"/>
      <c r="CK34" s="214"/>
      <c r="CL34" s="35"/>
      <c r="CM34" s="91"/>
      <c r="CN34" s="42"/>
      <c r="CO34" s="43">
        <f>IF(CN34="",0,1)</f>
        <v>0</v>
      </c>
      <c r="CP34" s="522"/>
      <c r="CQ34" s="214"/>
      <c r="CR34" s="35"/>
      <c r="CS34" s="91"/>
      <c r="CT34" s="42"/>
      <c r="CU34" s="43">
        <f>IF(CT34="",0,1)</f>
        <v>0</v>
      </c>
      <c r="CV34" s="522"/>
      <c r="CW34" s="214"/>
      <c r="CX34" s="35"/>
      <c r="CY34" s="91"/>
      <c r="CZ34" s="42"/>
      <c r="DA34" s="43">
        <f>IF(CZ34="",0,1)</f>
        <v>0</v>
      </c>
      <c r="DB34" s="522"/>
      <c r="DC34" s="214"/>
      <c r="DD34" s="35"/>
      <c r="DE34" s="91"/>
      <c r="DF34" s="42"/>
      <c r="DG34" s="43">
        <f>IF(DF34="",0,1)</f>
        <v>0</v>
      </c>
      <c r="DH34" s="522"/>
      <c r="DI34" s="214"/>
      <c r="DJ34" s="35"/>
      <c r="DK34" s="91"/>
      <c r="DL34" s="42"/>
      <c r="DM34" s="43">
        <f>IF(DL34="",0,1)</f>
        <v>0</v>
      </c>
      <c r="DN34" s="522"/>
      <c r="DO34" s="214"/>
      <c r="DP34" s="35"/>
      <c r="DQ34" s="91"/>
      <c r="DR34" s="42"/>
      <c r="DS34" s="43">
        <f>IF(DR34="",0,1)</f>
        <v>0</v>
      </c>
      <c r="DT34" s="522"/>
      <c r="DU34" s="214"/>
      <c r="DV34" s="35"/>
      <c r="DW34" s="91"/>
      <c r="DX34" s="42"/>
      <c r="DY34" s="43">
        <f>IF(DX34="",0,1)</f>
        <v>0</v>
      </c>
      <c r="DZ34" s="522"/>
      <c r="EA34" s="214"/>
      <c r="EB34" s="35"/>
      <c r="EC34" s="91"/>
      <c r="ED34" s="42"/>
      <c r="EE34" s="43">
        <f>IF(ED34="",0,1)</f>
        <v>0</v>
      </c>
      <c r="EF34" s="522"/>
      <c r="EG34" s="214"/>
      <c r="EH34" s="35"/>
      <c r="EI34" s="91"/>
      <c r="EJ34" s="42"/>
      <c r="EK34" s="43">
        <f>IF(EJ34="",0,1)</f>
        <v>0</v>
      </c>
      <c r="EL34" s="522"/>
      <c r="EM34" s="214"/>
      <c r="EN34" s="35"/>
      <c r="EO34" s="91"/>
      <c r="EP34" s="42"/>
      <c r="EQ34" s="43">
        <f>IF(EP34="",0,1)</f>
        <v>0</v>
      </c>
      <c r="ER34" s="522"/>
      <c r="ES34" s="214"/>
      <c r="ET34" s="35"/>
      <c r="EU34" s="91"/>
      <c r="EV34" s="42"/>
      <c r="EW34" s="43">
        <f>IF(EV34="",0,1)</f>
        <v>0</v>
      </c>
      <c r="EX34" s="522"/>
      <c r="EY34" s="214"/>
      <c r="EZ34" s="35"/>
      <c r="FA34" s="91"/>
      <c r="FB34" s="42"/>
      <c r="FC34" s="43">
        <f>IF(FB34="",0,1)</f>
        <v>0</v>
      </c>
      <c r="FD34" s="522"/>
      <c r="FE34" s="214"/>
      <c r="FF34" s="35"/>
      <c r="FG34" s="91"/>
      <c r="FH34" s="42"/>
      <c r="FI34" s="43">
        <f>IF(FH34="",0,1)</f>
        <v>0</v>
      </c>
      <c r="FJ34" s="522"/>
      <c r="FK34" s="214"/>
      <c r="FL34" s="35"/>
      <c r="FM34" s="91"/>
      <c r="FN34" s="42"/>
      <c r="FO34" s="43">
        <f>IF(FN34="",0,1)</f>
        <v>0</v>
      </c>
      <c r="FP34" s="522"/>
      <c r="FQ34" s="214"/>
      <c r="FR34" s="35"/>
      <c r="FS34" s="91"/>
      <c r="FT34" s="42"/>
      <c r="FU34" s="43">
        <f>IF(FT34="",0,1)</f>
        <v>0</v>
      </c>
      <c r="FV34" s="522"/>
      <c r="FW34" s="214"/>
      <c r="FX34" s="35"/>
      <c r="FY34" s="91"/>
      <c r="FZ34" s="42"/>
      <c r="GA34" s="43">
        <f>IF(FZ34="",0,1)</f>
        <v>0</v>
      </c>
      <c r="GB34" s="522"/>
      <c r="GC34" s="214"/>
      <c r="GD34" s="35"/>
      <c r="GE34" s="91"/>
      <c r="GF34" s="42"/>
      <c r="GG34" s="43">
        <f>IF(GF34="",0,1)</f>
        <v>0</v>
      </c>
      <c r="GH34" s="522"/>
      <c r="GI34" s="214"/>
      <c r="GJ34" s="35"/>
      <c r="GK34" s="91"/>
      <c r="GL34" s="42"/>
      <c r="GM34" s="43">
        <f>IF(GL34="",0,1)</f>
        <v>0</v>
      </c>
      <c r="GN34" s="522"/>
      <c r="GO34" s="214"/>
      <c r="GP34" s="35"/>
      <c r="GQ34" s="91"/>
      <c r="GR34" s="42"/>
      <c r="GS34" s="43">
        <f>IF(GR34="",0,1)</f>
        <v>0</v>
      </c>
      <c r="GT34" s="522"/>
      <c r="GU34" s="214"/>
      <c r="GV34" s="35"/>
      <c r="GW34" s="91"/>
      <c r="GX34" s="42"/>
      <c r="GY34" s="43">
        <f>IF(GX34="",0,1)</f>
        <v>0</v>
      </c>
      <c r="GZ34" s="522"/>
      <c r="HA34" s="214"/>
      <c r="HB34" s="35"/>
      <c r="HC34" s="91"/>
      <c r="HD34" s="42"/>
      <c r="HE34" s="43">
        <f>IF(HD34="",0,1)</f>
        <v>0</v>
      </c>
      <c r="HF34" s="522"/>
      <c r="HG34" s="214"/>
      <c r="HH34" s="35"/>
      <c r="HI34" s="91"/>
      <c r="HJ34" s="42"/>
      <c r="HK34" s="43">
        <f>IF(HJ34="",0,1)</f>
        <v>0</v>
      </c>
      <c r="HL34" s="522"/>
      <c r="HM34" s="214"/>
      <c r="HN34" s="35"/>
      <c r="HO34" s="91"/>
      <c r="HP34" s="42"/>
      <c r="HQ34" s="43">
        <f>IF(HP34="",0,1)</f>
        <v>0</v>
      </c>
      <c r="HR34" s="522"/>
      <c r="HS34" s="214"/>
      <c r="HT34" s="35"/>
      <c r="HU34" s="91"/>
      <c r="HV34" s="42"/>
      <c r="HW34" s="43">
        <f>IF(HV34="",0,1)</f>
        <v>0</v>
      </c>
      <c r="HX34" s="522"/>
      <c r="HY34" s="214"/>
      <c r="HZ34" s="35"/>
      <c r="IA34" s="91"/>
      <c r="IB34" s="42"/>
      <c r="IC34" s="43">
        <f>IF(IB34="",0,1)</f>
        <v>0</v>
      </c>
      <c r="ID34" s="522"/>
      <c r="IE34" s="214"/>
      <c r="IF34" s="35"/>
      <c r="IG34" s="91"/>
      <c r="IH34" s="42"/>
      <c r="II34" s="43">
        <f>IF(IH34="",0,1)</f>
        <v>0</v>
      </c>
      <c r="IJ34" s="522"/>
      <c r="IK34" s="214"/>
      <c r="IL34" s="35"/>
      <c r="IM34" s="38">
        <f t="shared" si="0"/>
        <v>0</v>
      </c>
      <c r="IN34" s="38">
        <f t="shared" si="1"/>
        <v>0</v>
      </c>
      <c r="IO34" s="39" t="e">
        <f t="shared" si="2"/>
        <v>#DIV/0!</v>
      </c>
    </row>
    <row r="35" spans="1:249" ht="69.75" customHeight="1" thickBot="1" thickTop="1">
      <c r="A35" s="586"/>
      <c r="B35" s="584"/>
      <c r="C35" s="550" t="s">
        <v>41</v>
      </c>
      <c r="D35" s="551"/>
      <c r="E35" s="552"/>
      <c r="F35" s="92"/>
      <c r="G35" s="71"/>
      <c r="H35" s="84">
        <f>SUM(H31:H34)</f>
        <v>0</v>
      </c>
      <c r="I35" s="84">
        <f>SUM(I31:I34)</f>
        <v>0</v>
      </c>
      <c r="J35" s="93" t="e">
        <f>H35/I35</f>
        <v>#DIV/0!</v>
      </c>
      <c r="K35" s="219"/>
      <c r="L35" s="92"/>
      <c r="M35" s="71"/>
      <c r="N35" s="84">
        <f>SUM(N31:N34)</f>
        <v>0</v>
      </c>
      <c r="O35" s="84">
        <f>SUM(O31:O34)</f>
        <v>0</v>
      </c>
      <c r="P35" s="93" t="e">
        <f>N35/O35</f>
        <v>#DIV/0!</v>
      </c>
      <c r="Q35" s="219"/>
      <c r="R35" s="92"/>
      <c r="S35" s="71"/>
      <c r="T35" s="84">
        <f>SUM(T31:T34)</f>
        <v>0</v>
      </c>
      <c r="U35" s="84">
        <f>SUM(U31:U34)</f>
        <v>0</v>
      </c>
      <c r="V35" s="93" t="e">
        <f>T35/U35</f>
        <v>#DIV/0!</v>
      </c>
      <c r="W35" s="219"/>
      <c r="X35" s="92"/>
      <c r="Y35" s="71"/>
      <c r="Z35" s="84">
        <f>SUM(Z31:Z34)</f>
        <v>0</v>
      </c>
      <c r="AA35" s="84">
        <f>SUM(AA31:AA34)</f>
        <v>0</v>
      </c>
      <c r="AB35" s="93" t="e">
        <f>Z35/AA35</f>
        <v>#DIV/0!</v>
      </c>
      <c r="AC35" s="219"/>
      <c r="AD35" s="92"/>
      <c r="AE35" s="71"/>
      <c r="AF35" s="84">
        <f>SUM(AF31:AF34)</f>
        <v>0</v>
      </c>
      <c r="AG35" s="84">
        <f>SUM(AG31:AG34)</f>
        <v>0</v>
      </c>
      <c r="AH35" s="93" t="e">
        <f>AF35/AG35</f>
        <v>#DIV/0!</v>
      </c>
      <c r="AI35" s="219"/>
      <c r="AJ35" s="92"/>
      <c r="AK35" s="71"/>
      <c r="AL35" s="84">
        <f>SUM(AL31:AL34)</f>
        <v>0</v>
      </c>
      <c r="AM35" s="84">
        <f>SUM(AM31:AM34)</f>
        <v>0</v>
      </c>
      <c r="AN35" s="93" t="e">
        <f>AL35/AM35</f>
        <v>#DIV/0!</v>
      </c>
      <c r="AO35" s="219"/>
      <c r="AP35" s="92"/>
      <c r="AQ35" s="71"/>
      <c r="AR35" s="84">
        <f>SUM(AR31:AR34)</f>
        <v>0</v>
      </c>
      <c r="AS35" s="84">
        <f>SUM(AS31:AS34)</f>
        <v>0</v>
      </c>
      <c r="AT35" s="93" t="e">
        <f>AR35/AS35</f>
        <v>#DIV/0!</v>
      </c>
      <c r="AU35" s="219"/>
      <c r="AV35" s="92"/>
      <c r="AW35" s="71"/>
      <c r="AX35" s="84">
        <f>SUM(AX31:AX34)</f>
        <v>0</v>
      </c>
      <c r="AY35" s="84">
        <f>SUM(AY31:AY34)</f>
        <v>0</v>
      </c>
      <c r="AZ35" s="93" t="e">
        <f>AX35/AY35</f>
        <v>#DIV/0!</v>
      </c>
      <c r="BA35" s="219"/>
      <c r="BB35" s="92"/>
      <c r="BC35" s="71"/>
      <c r="BD35" s="84">
        <f>SUM(BD31:BD34)</f>
        <v>0</v>
      </c>
      <c r="BE35" s="84">
        <f>SUM(BE31:BE34)</f>
        <v>0</v>
      </c>
      <c r="BF35" s="93" t="e">
        <f>BD35/BE35</f>
        <v>#DIV/0!</v>
      </c>
      <c r="BG35" s="219"/>
      <c r="BH35" s="92"/>
      <c r="BI35" s="71"/>
      <c r="BJ35" s="84">
        <f>SUM(BJ31:BJ34)</f>
        <v>0</v>
      </c>
      <c r="BK35" s="84">
        <f>SUM(BK31:BK34)</f>
        <v>0</v>
      </c>
      <c r="BL35" s="93" t="e">
        <f>BJ35/BK35</f>
        <v>#DIV/0!</v>
      </c>
      <c r="BM35" s="219"/>
      <c r="BN35" s="92"/>
      <c r="BO35" s="71"/>
      <c r="BP35" s="84">
        <f>SUM(BP31:BP34)</f>
        <v>0</v>
      </c>
      <c r="BQ35" s="84">
        <f>SUM(BQ31:BQ34)</f>
        <v>0</v>
      </c>
      <c r="BR35" s="93" t="e">
        <f>BP35/BQ35</f>
        <v>#DIV/0!</v>
      </c>
      <c r="BS35" s="219"/>
      <c r="BT35" s="92"/>
      <c r="BU35" s="71"/>
      <c r="BV35" s="84">
        <f>SUM(BV31:BV34)</f>
        <v>0</v>
      </c>
      <c r="BW35" s="84">
        <f>SUM(BW31:BW34)</f>
        <v>0</v>
      </c>
      <c r="BX35" s="93" t="e">
        <f>BV35/BW35</f>
        <v>#DIV/0!</v>
      </c>
      <c r="BY35" s="219"/>
      <c r="BZ35" s="92"/>
      <c r="CA35" s="71"/>
      <c r="CB35" s="84">
        <f>SUM(CB31:CB34)</f>
        <v>0</v>
      </c>
      <c r="CC35" s="84">
        <f>SUM(CC31:CC34)</f>
        <v>0</v>
      </c>
      <c r="CD35" s="93" t="e">
        <f>CB35/CC35</f>
        <v>#DIV/0!</v>
      </c>
      <c r="CE35" s="219"/>
      <c r="CF35" s="92"/>
      <c r="CG35" s="71"/>
      <c r="CH35" s="84">
        <f>SUM(CH31:CH34)</f>
        <v>0</v>
      </c>
      <c r="CI35" s="84">
        <f>SUM(CI31:CI34)</f>
        <v>0</v>
      </c>
      <c r="CJ35" s="93" t="e">
        <f>CH35/CI35</f>
        <v>#DIV/0!</v>
      </c>
      <c r="CK35" s="219"/>
      <c r="CL35" s="92"/>
      <c r="CM35" s="71"/>
      <c r="CN35" s="84">
        <f>SUM(CN31:CN34)</f>
        <v>0</v>
      </c>
      <c r="CO35" s="84">
        <f>SUM(CO31:CO34)</f>
        <v>0</v>
      </c>
      <c r="CP35" s="93" t="e">
        <f>CN35/CO35</f>
        <v>#DIV/0!</v>
      </c>
      <c r="CQ35" s="219"/>
      <c r="CR35" s="92"/>
      <c r="CS35" s="71"/>
      <c r="CT35" s="84">
        <f>SUM(CT31:CT34)</f>
        <v>0</v>
      </c>
      <c r="CU35" s="84">
        <f>SUM(CU31:CU34)</f>
        <v>0</v>
      </c>
      <c r="CV35" s="93" t="e">
        <f>CT35/CU35</f>
        <v>#DIV/0!</v>
      </c>
      <c r="CW35" s="219"/>
      <c r="CX35" s="92"/>
      <c r="CY35" s="71"/>
      <c r="CZ35" s="84">
        <f>SUM(CZ31:CZ34)</f>
        <v>0</v>
      </c>
      <c r="DA35" s="84">
        <f>SUM(DA31:DA34)</f>
        <v>0</v>
      </c>
      <c r="DB35" s="93" t="e">
        <f>CZ35/DA35</f>
        <v>#DIV/0!</v>
      </c>
      <c r="DC35" s="219"/>
      <c r="DD35" s="92"/>
      <c r="DE35" s="71"/>
      <c r="DF35" s="84">
        <f>SUM(DF31:DF34)</f>
        <v>0</v>
      </c>
      <c r="DG35" s="84">
        <f>SUM(DG31:DG34)</f>
        <v>0</v>
      </c>
      <c r="DH35" s="93" t="e">
        <f>DF35/DG35</f>
        <v>#DIV/0!</v>
      </c>
      <c r="DI35" s="219"/>
      <c r="DJ35" s="92"/>
      <c r="DK35" s="71"/>
      <c r="DL35" s="84">
        <f>SUM(DL31:DL34)</f>
        <v>0</v>
      </c>
      <c r="DM35" s="84">
        <f>SUM(DM31:DM34)</f>
        <v>0</v>
      </c>
      <c r="DN35" s="93" t="e">
        <f>DL35/DM35</f>
        <v>#DIV/0!</v>
      </c>
      <c r="DO35" s="219"/>
      <c r="DP35" s="92"/>
      <c r="DQ35" s="71"/>
      <c r="DR35" s="84">
        <f>SUM(DR31:DR34)</f>
        <v>0</v>
      </c>
      <c r="DS35" s="84">
        <f>SUM(DS31:DS34)</f>
        <v>0</v>
      </c>
      <c r="DT35" s="93" t="e">
        <f>DR35/DS35</f>
        <v>#DIV/0!</v>
      </c>
      <c r="DU35" s="219"/>
      <c r="DV35" s="92"/>
      <c r="DW35" s="71"/>
      <c r="DX35" s="84">
        <f>SUM(DX31:DX34)</f>
        <v>0</v>
      </c>
      <c r="DY35" s="84">
        <f>SUM(DY31:DY34)</f>
        <v>0</v>
      </c>
      <c r="DZ35" s="93" t="e">
        <f>DX35/DY35</f>
        <v>#DIV/0!</v>
      </c>
      <c r="EA35" s="219"/>
      <c r="EB35" s="92"/>
      <c r="EC35" s="71"/>
      <c r="ED35" s="84">
        <f>SUM(ED31:ED34)</f>
        <v>0</v>
      </c>
      <c r="EE35" s="84">
        <f>SUM(EE31:EE34)</f>
        <v>0</v>
      </c>
      <c r="EF35" s="93" t="e">
        <f>ED35/EE35</f>
        <v>#DIV/0!</v>
      </c>
      <c r="EG35" s="219"/>
      <c r="EH35" s="92"/>
      <c r="EI35" s="71"/>
      <c r="EJ35" s="84">
        <f>SUM(EJ31:EJ34)</f>
        <v>0</v>
      </c>
      <c r="EK35" s="84">
        <f>SUM(EK31:EK34)</f>
        <v>0</v>
      </c>
      <c r="EL35" s="93" t="e">
        <f>EJ35/EK35</f>
        <v>#DIV/0!</v>
      </c>
      <c r="EM35" s="219"/>
      <c r="EN35" s="92"/>
      <c r="EO35" s="71"/>
      <c r="EP35" s="84">
        <f>SUM(EP31:EP34)</f>
        <v>0</v>
      </c>
      <c r="EQ35" s="84">
        <f>SUM(EQ31:EQ34)</f>
        <v>0</v>
      </c>
      <c r="ER35" s="93" t="e">
        <f>EP35/EQ35</f>
        <v>#DIV/0!</v>
      </c>
      <c r="ES35" s="219"/>
      <c r="ET35" s="92"/>
      <c r="EU35" s="71"/>
      <c r="EV35" s="84">
        <f>SUM(EV31:EV34)</f>
        <v>0</v>
      </c>
      <c r="EW35" s="84">
        <f>SUM(EW31:EW34)</f>
        <v>0</v>
      </c>
      <c r="EX35" s="93" t="e">
        <f>EV35/EW35</f>
        <v>#DIV/0!</v>
      </c>
      <c r="EY35" s="219"/>
      <c r="EZ35" s="92"/>
      <c r="FA35" s="71"/>
      <c r="FB35" s="84">
        <f>SUM(FB31:FB34)</f>
        <v>0</v>
      </c>
      <c r="FC35" s="84">
        <f>SUM(FC31:FC34)</f>
        <v>0</v>
      </c>
      <c r="FD35" s="93" t="e">
        <f>FB35/FC35</f>
        <v>#DIV/0!</v>
      </c>
      <c r="FE35" s="219"/>
      <c r="FF35" s="92"/>
      <c r="FG35" s="71"/>
      <c r="FH35" s="84">
        <f>SUM(FH31:FH34)</f>
        <v>0</v>
      </c>
      <c r="FI35" s="84">
        <f>SUM(FI31:FI34)</f>
        <v>0</v>
      </c>
      <c r="FJ35" s="93" t="e">
        <f>FH35/FI35</f>
        <v>#DIV/0!</v>
      </c>
      <c r="FK35" s="219"/>
      <c r="FL35" s="92"/>
      <c r="FM35" s="71"/>
      <c r="FN35" s="84">
        <f>SUM(FN31:FN34)</f>
        <v>0</v>
      </c>
      <c r="FO35" s="84">
        <f>SUM(FO31:FO34)</f>
        <v>0</v>
      </c>
      <c r="FP35" s="93" t="e">
        <f>FN35/FO35</f>
        <v>#DIV/0!</v>
      </c>
      <c r="FQ35" s="219"/>
      <c r="FR35" s="92"/>
      <c r="FS35" s="71"/>
      <c r="FT35" s="84">
        <f>SUM(FT31:FT34)</f>
        <v>0</v>
      </c>
      <c r="FU35" s="84">
        <f>SUM(FU31:FU34)</f>
        <v>0</v>
      </c>
      <c r="FV35" s="93" t="e">
        <f>FT35/FU35</f>
        <v>#DIV/0!</v>
      </c>
      <c r="FW35" s="219"/>
      <c r="FX35" s="92"/>
      <c r="FY35" s="71"/>
      <c r="FZ35" s="84">
        <f>SUM(FZ31:FZ34)</f>
        <v>0</v>
      </c>
      <c r="GA35" s="84">
        <f>SUM(GA31:GA34)</f>
        <v>0</v>
      </c>
      <c r="GB35" s="93" t="e">
        <f>FZ35/GA35</f>
        <v>#DIV/0!</v>
      </c>
      <c r="GC35" s="219"/>
      <c r="GD35" s="92"/>
      <c r="GE35" s="71"/>
      <c r="GF35" s="84">
        <f>SUM(GF31:GF34)</f>
        <v>0</v>
      </c>
      <c r="GG35" s="84">
        <f>SUM(GG31:GG34)</f>
        <v>0</v>
      </c>
      <c r="GH35" s="93" t="e">
        <f>GF35/GG35</f>
        <v>#DIV/0!</v>
      </c>
      <c r="GI35" s="219"/>
      <c r="GJ35" s="92"/>
      <c r="GK35" s="71"/>
      <c r="GL35" s="84">
        <f>SUM(GL31:GL34)</f>
        <v>0</v>
      </c>
      <c r="GM35" s="84">
        <f>SUM(GM31:GM34)</f>
        <v>0</v>
      </c>
      <c r="GN35" s="93" t="e">
        <f>GL35/GM35</f>
        <v>#DIV/0!</v>
      </c>
      <c r="GO35" s="219"/>
      <c r="GP35" s="92"/>
      <c r="GQ35" s="71"/>
      <c r="GR35" s="84">
        <f>SUM(GR31:GR34)</f>
        <v>0</v>
      </c>
      <c r="GS35" s="84">
        <f>SUM(GS31:GS34)</f>
        <v>0</v>
      </c>
      <c r="GT35" s="93" t="e">
        <f>GR35/GS35</f>
        <v>#DIV/0!</v>
      </c>
      <c r="GU35" s="219"/>
      <c r="GV35" s="92"/>
      <c r="GW35" s="71"/>
      <c r="GX35" s="84">
        <f>SUM(GX31:GX34)</f>
        <v>0</v>
      </c>
      <c r="GY35" s="84">
        <f>SUM(GY31:GY34)</f>
        <v>0</v>
      </c>
      <c r="GZ35" s="93" t="e">
        <f>GX35/GY35</f>
        <v>#DIV/0!</v>
      </c>
      <c r="HA35" s="219"/>
      <c r="HB35" s="92"/>
      <c r="HC35" s="71"/>
      <c r="HD35" s="84">
        <f>SUM(HD31:HD34)</f>
        <v>0</v>
      </c>
      <c r="HE35" s="84">
        <f>SUM(HE31:HE34)</f>
        <v>0</v>
      </c>
      <c r="HF35" s="93" t="e">
        <f>HD35/HE35</f>
        <v>#DIV/0!</v>
      </c>
      <c r="HG35" s="219"/>
      <c r="HH35" s="92"/>
      <c r="HI35" s="71"/>
      <c r="HJ35" s="84">
        <f>SUM(HJ31:HJ34)</f>
        <v>0</v>
      </c>
      <c r="HK35" s="84">
        <f>SUM(HK31:HK34)</f>
        <v>0</v>
      </c>
      <c r="HL35" s="93" t="e">
        <f>HJ35/HK35</f>
        <v>#DIV/0!</v>
      </c>
      <c r="HM35" s="219"/>
      <c r="HN35" s="92"/>
      <c r="HO35" s="71"/>
      <c r="HP35" s="84">
        <f>SUM(HP31:HP34)</f>
        <v>0</v>
      </c>
      <c r="HQ35" s="84">
        <f>SUM(HQ31:HQ34)</f>
        <v>0</v>
      </c>
      <c r="HR35" s="93" t="e">
        <f>HP35/HQ35</f>
        <v>#DIV/0!</v>
      </c>
      <c r="HS35" s="219"/>
      <c r="HT35" s="92"/>
      <c r="HU35" s="71"/>
      <c r="HV35" s="84">
        <f>SUM(HV31:HV34)</f>
        <v>0</v>
      </c>
      <c r="HW35" s="84">
        <f>SUM(HW31:HW34)</f>
        <v>0</v>
      </c>
      <c r="HX35" s="93" t="e">
        <f>HV35/HW35</f>
        <v>#DIV/0!</v>
      </c>
      <c r="HY35" s="219"/>
      <c r="HZ35" s="92"/>
      <c r="IA35" s="71"/>
      <c r="IB35" s="84">
        <f>SUM(IB31:IB34)</f>
        <v>0</v>
      </c>
      <c r="IC35" s="84">
        <f>SUM(IC31:IC34)</f>
        <v>0</v>
      </c>
      <c r="ID35" s="93" t="e">
        <f>IB35/IC35</f>
        <v>#DIV/0!</v>
      </c>
      <c r="IE35" s="219"/>
      <c r="IF35" s="92"/>
      <c r="IG35" s="71"/>
      <c r="IH35" s="84">
        <f>SUM(IH31:IH34)</f>
        <v>0</v>
      </c>
      <c r="II35" s="84">
        <f>SUM(II31:II34)</f>
        <v>0</v>
      </c>
      <c r="IJ35" s="93" t="e">
        <f>IH35/II35</f>
        <v>#DIV/0!</v>
      </c>
      <c r="IK35" s="219"/>
      <c r="IL35" s="92"/>
      <c r="IM35" s="38">
        <f t="shared" si="0"/>
        <v>0</v>
      </c>
      <c r="IN35" s="38">
        <f t="shared" si="1"/>
        <v>0</v>
      </c>
      <c r="IO35" s="39" t="e">
        <f t="shared" si="2"/>
        <v>#DIV/0!</v>
      </c>
    </row>
    <row r="36" spans="1:249" ht="69.75" customHeight="1" thickBot="1" thickTop="1">
      <c r="A36" s="586"/>
      <c r="B36" s="582" t="s">
        <v>88</v>
      </c>
      <c r="C36" s="543" t="s">
        <v>25</v>
      </c>
      <c r="D36" s="597" t="s">
        <v>239</v>
      </c>
      <c r="E36" s="598"/>
      <c r="F36" s="35"/>
      <c r="G36" s="94"/>
      <c r="H36" s="42"/>
      <c r="I36" s="87">
        <f>IF(H36="",0,1)</f>
        <v>0</v>
      </c>
      <c r="J36" s="520"/>
      <c r="K36" s="216"/>
      <c r="L36" s="35"/>
      <c r="M36" s="95"/>
      <c r="N36" s="42"/>
      <c r="O36" s="87">
        <f>IF(N36="",0,1)</f>
        <v>0</v>
      </c>
      <c r="P36" s="520"/>
      <c r="Q36" s="216"/>
      <c r="R36" s="35"/>
      <c r="S36" s="95"/>
      <c r="T36" s="42"/>
      <c r="U36" s="87">
        <f>IF(T36="",0,1)</f>
        <v>0</v>
      </c>
      <c r="V36" s="520"/>
      <c r="W36" s="216"/>
      <c r="X36" s="35"/>
      <c r="Y36" s="95"/>
      <c r="Z36" s="42"/>
      <c r="AA36" s="87">
        <f>IF(Z36="",0,1)</f>
        <v>0</v>
      </c>
      <c r="AB36" s="520"/>
      <c r="AC36" s="216"/>
      <c r="AD36" s="35"/>
      <c r="AE36" s="95"/>
      <c r="AF36" s="42"/>
      <c r="AG36" s="87">
        <f>IF(AF36="",0,1)</f>
        <v>0</v>
      </c>
      <c r="AH36" s="520"/>
      <c r="AI36" s="216"/>
      <c r="AJ36" s="35"/>
      <c r="AK36" s="95"/>
      <c r="AL36" s="42"/>
      <c r="AM36" s="87">
        <f>IF(AL36="",0,1)</f>
        <v>0</v>
      </c>
      <c r="AN36" s="520"/>
      <c r="AO36" s="216"/>
      <c r="AP36" s="35"/>
      <c r="AQ36" s="95"/>
      <c r="AR36" s="42"/>
      <c r="AS36" s="87">
        <f>IF(AR36="",0,1)</f>
        <v>0</v>
      </c>
      <c r="AT36" s="520"/>
      <c r="AU36" s="216"/>
      <c r="AV36" s="35"/>
      <c r="AW36" s="95"/>
      <c r="AX36" s="42"/>
      <c r="AY36" s="87">
        <f>IF(AX36="",0,1)</f>
        <v>0</v>
      </c>
      <c r="AZ36" s="520"/>
      <c r="BA36" s="216"/>
      <c r="BB36" s="35"/>
      <c r="BC36" s="95"/>
      <c r="BD36" s="42"/>
      <c r="BE36" s="87">
        <f>IF(BD36="",0,1)</f>
        <v>0</v>
      </c>
      <c r="BF36" s="520"/>
      <c r="BG36" s="216"/>
      <c r="BH36" s="35"/>
      <c r="BI36" s="95"/>
      <c r="BJ36" s="42"/>
      <c r="BK36" s="87">
        <f>IF(BJ36="",0,1)</f>
        <v>0</v>
      </c>
      <c r="BL36" s="520"/>
      <c r="BM36" s="216"/>
      <c r="BN36" s="35"/>
      <c r="BO36" s="95"/>
      <c r="BP36" s="42"/>
      <c r="BQ36" s="87">
        <f>IF(BP36="",0,1)</f>
        <v>0</v>
      </c>
      <c r="BR36" s="520"/>
      <c r="BS36" s="216"/>
      <c r="BT36" s="35"/>
      <c r="BU36" s="95"/>
      <c r="BV36" s="42"/>
      <c r="BW36" s="87">
        <f>IF(BV36="",0,1)</f>
        <v>0</v>
      </c>
      <c r="BX36" s="520"/>
      <c r="BY36" s="216"/>
      <c r="BZ36" s="35"/>
      <c r="CA36" s="95"/>
      <c r="CB36" s="42"/>
      <c r="CC36" s="87">
        <f>IF(CB36="",0,1)</f>
        <v>0</v>
      </c>
      <c r="CD36" s="520"/>
      <c r="CE36" s="216"/>
      <c r="CF36" s="35"/>
      <c r="CG36" s="95"/>
      <c r="CH36" s="42"/>
      <c r="CI36" s="87">
        <f>IF(CH36="",0,1)</f>
        <v>0</v>
      </c>
      <c r="CJ36" s="520"/>
      <c r="CK36" s="216"/>
      <c r="CL36" s="35"/>
      <c r="CM36" s="95"/>
      <c r="CN36" s="42"/>
      <c r="CO36" s="87">
        <f>IF(CN36="",0,1)</f>
        <v>0</v>
      </c>
      <c r="CP36" s="520"/>
      <c r="CQ36" s="216"/>
      <c r="CR36" s="35"/>
      <c r="CS36" s="95"/>
      <c r="CT36" s="42"/>
      <c r="CU36" s="87">
        <f>IF(CT36="",0,1)</f>
        <v>0</v>
      </c>
      <c r="CV36" s="520"/>
      <c r="CW36" s="216"/>
      <c r="CX36" s="35"/>
      <c r="CY36" s="95"/>
      <c r="CZ36" s="42"/>
      <c r="DA36" s="87">
        <f>IF(CZ36="",0,1)</f>
        <v>0</v>
      </c>
      <c r="DB36" s="520"/>
      <c r="DC36" s="216"/>
      <c r="DD36" s="35"/>
      <c r="DE36" s="95"/>
      <c r="DF36" s="42"/>
      <c r="DG36" s="87">
        <f>IF(DF36="",0,1)</f>
        <v>0</v>
      </c>
      <c r="DH36" s="520"/>
      <c r="DI36" s="216"/>
      <c r="DJ36" s="35"/>
      <c r="DK36" s="95"/>
      <c r="DL36" s="42"/>
      <c r="DM36" s="87">
        <f>IF(DL36="",0,1)</f>
        <v>0</v>
      </c>
      <c r="DN36" s="520"/>
      <c r="DO36" s="216"/>
      <c r="DP36" s="35"/>
      <c r="DQ36" s="95"/>
      <c r="DR36" s="42"/>
      <c r="DS36" s="87">
        <f>IF(DR36="",0,1)</f>
        <v>0</v>
      </c>
      <c r="DT36" s="520"/>
      <c r="DU36" s="216"/>
      <c r="DV36" s="35"/>
      <c r="DW36" s="95"/>
      <c r="DX36" s="42"/>
      <c r="DY36" s="87">
        <f>IF(DX36="",0,1)</f>
        <v>0</v>
      </c>
      <c r="DZ36" s="520"/>
      <c r="EA36" s="216"/>
      <c r="EB36" s="35"/>
      <c r="EC36" s="95"/>
      <c r="ED36" s="42"/>
      <c r="EE36" s="87">
        <f>IF(ED36="",0,1)</f>
        <v>0</v>
      </c>
      <c r="EF36" s="520"/>
      <c r="EG36" s="216"/>
      <c r="EH36" s="35"/>
      <c r="EI36" s="95"/>
      <c r="EJ36" s="42"/>
      <c r="EK36" s="87">
        <f>IF(EJ36="",0,1)</f>
        <v>0</v>
      </c>
      <c r="EL36" s="520"/>
      <c r="EM36" s="216"/>
      <c r="EN36" s="35"/>
      <c r="EO36" s="95"/>
      <c r="EP36" s="42"/>
      <c r="EQ36" s="87">
        <f>IF(EP36="",0,1)</f>
        <v>0</v>
      </c>
      <c r="ER36" s="520"/>
      <c r="ES36" s="216"/>
      <c r="ET36" s="35"/>
      <c r="EU36" s="95"/>
      <c r="EV36" s="42"/>
      <c r="EW36" s="87">
        <f>IF(EV36="",0,1)</f>
        <v>0</v>
      </c>
      <c r="EX36" s="520"/>
      <c r="EY36" s="216"/>
      <c r="EZ36" s="35"/>
      <c r="FA36" s="95"/>
      <c r="FB36" s="42"/>
      <c r="FC36" s="87">
        <f>IF(FB36="",0,1)</f>
        <v>0</v>
      </c>
      <c r="FD36" s="520"/>
      <c r="FE36" s="216"/>
      <c r="FF36" s="35"/>
      <c r="FG36" s="95"/>
      <c r="FH36" s="42"/>
      <c r="FI36" s="87">
        <f>IF(FH36="",0,1)</f>
        <v>0</v>
      </c>
      <c r="FJ36" s="520"/>
      <c r="FK36" s="216"/>
      <c r="FL36" s="35"/>
      <c r="FM36" s="95"/>
      <c r="FN36" s="42"/>
      <c r="FO36" s="87">
        <f>IF(FN36="",0,1)</f>
        <v>0</v>
      </c>
      <c r="FP36" s="520"/>
      <c r="FQ36" s="216"/>
      <c r="FR36" s="35"/>
      <c r="FS36" s="95"/>
      <c r="FT36" s="42"/>
      <c r="FU36" s="87">
        <f>IF(FT36="",0,1)</f>
        <v>0</v>
      </c>
      <c r="FV36" s="520"/>
      <c r="FW36" s="216"/>
      <c r="FX36" s="35"/>
      <c r="FY36" s="95"/>
      <c r="FZ36" s="42"/>
      <c r="GA36" s="87">
        <f>IF(FZ36="",0,1)</f>
        <v>0</v>
      </c>
      <c r="GB36" s="520"/>
      <c r="GC36" s="216"/>
      <c r="GD36" s="35"/>
      <c r="GE36" s="95"/>
      <c r="GF36" s="42"/>
      <c r="GG36" s="87">
        <f>IF(GF36="",0,1)</f>
        <v>0</v>
      </c>
      <c r="GH36" s="520"/>
      <c r="GI36" s="216"/>
      <c r="GJ36" s="35"/>
      <c r="GK36" s="95"/>
      <c r="GL36" s="42"/>
      <c r="GM36" s="87">
        <f>IF(GL36="",0,1)</f>
        <v>0</v>
      </c>
      <c r="GN36" s="520"/>
      <c r="GO36" s="216"/>
      <c r="GP36" s="35"/>
      <c r="GQ36" s="95"/>
      <c r="GR36" s="42"/>
      <c r="GS36" s="87">
        <f>IF(GR36="",0,1)</f>
        <v>0</v>
      </c>
      <c r="GT36" s="520"/>
      <c r="GU36" s="216"/>
      <c r="GV36" s="35"/>
      <c r="GW36" s="95"/>
      <c r="GX36" s="42"/>
      <c r="GY36" s="87">
        <f>IF(GX36="",0,1)</f>
        <v>0</v>
      </c>
      <c r="GZ36" s="520"/>
      <c r="HA36" s="216"/>
      <c r="HB36" s="35"/>
      <c r="HC36" s="95"/>
      <c r="HD36" s="42"/>
      <c r="HE36" s="87">
        <f>IF(HD36="",0,1)</f>
        <v>0</v>
      </c>
      <c r="HF36" s="520"/>
      <c r="HG36" s="216"/>
      <c r="HH36" s="35"/>
      <c r="HI36" s="95"/>
      <c r="HJ36" s="42"/>
      <c r="HK36" s="87">
        <f>IF(HJ36="",0,1)</f>
        <v>0</v>
      </c>
      <c r="HL36" s="520"/>
      <c r="HM36" s="216"/>
      <c r="HN36" s="35"/>
      <c r="HO36" s="95"/>
      <c r="HP36" s="42"/>
      <c r="HQ36" s="87">
        <f>IF(HP36="",0,1)</f>
        <v>0</v>
      </c>
      <c r="HR36" s="520"/>
      <c r="HS36" s="216"/>
      <c r="HT36" s="35"/>
      <c r="HU36" s="95"/>
      <c r="HV36" s="42"/>
      <c r="HW36" s="87">
        <f>IF(HV36="",0,1)</f>
        <v>0</v>
      </c>
      <c r="HX36" s="520"/>
      <c r="HY36" s="216"/>
      <c r="HZ36" s="35"/>
      <c r="IA36" s="95"/>
      <c r="IB36" s="42"/>
      <c r="IC36" s="87">
        <f>IF(IB36="",0,1)</f>
        <v>0</v>
      </c>
      <c r="ID36" s="520"/>
      <c r="IE36" s="216"/>
      <c r="IF36" s="35"/>
      <c r="IG36" s="95"/>
      <c r="IH36" s="42"/>
      <c r="II36" s="87">
        <f>IF(IH36="",0,1)</f>
        <v>0</v>
      </c>
      <c r="IJ36" s="520"/>
      <c r="IK36" s="216"/>
      <c r="IL36" s="35"/>
      <c r="IM36" s="38">
        <f t="shared" si="0"/>
        <v>0</v>
      </c>
      <c r="IN36" s="38">
        <f t="shared" si="1"/>
        <v>0</v>
      </c>
      <c r="IO36" s="39" t="e">
        <f t="shared" si="2"/>
        <v>#DIV/0!</v>
      </c>
    </row>
    <row r="37" spans="1:249" ht="49.5" customHeight="1" thickBot="1">
      <c r="A37" s="586"/>
      <c r="B37" s="583"/>
      <c r="C37" s="546"/>
      <c r="D37" s="588" t="s">
        <v>140</v>
      </c>
      <c r="E37" s="589"/>
      <c r="F37" s="35"/>
      <c r="G37" s="96"/>
      <c r="H37" s="42"/>
      <c r="I37" s="87">
        <f>IF(H37="",0,1)</f>
        <v>0</v>
      </c>
      <c r="J37" s="521"/>
      <c r="K37" s="213"/>
      <c r="L37" s="35"/>
      <c r="M37" s="97"/>
      <c r="N37" s="42"/>
      <c r="O37" s="87">
        <f>IF(N37="",0,1)</f>
        <v>0</v>
      </c>
      <c r="P37" s="521"/>
      <c r="Q37" s="213"/>
      <c r="R37" s="35"/>
      <c r="S37" s="97"/>
      <c r="T37" s="42"/>
      <c r="U37" s="87">
        <f>IF(T37="",0,1)</f>
        <v>0</v>
      </c>
      <c r="V37" s="521"/>
      <c r="W37" s="213"/>
      <c r="X37" s="35"/>
      <c r="Y37" s="97"/>
      <c r="Z37" s="42"/>
      <c r="AA37" s="87">
        <f>IF(Z37="",0,1)</f>
        <v>0</v>
      </c>
      <c r="AB37" s="521"/>
      <c r="AC37" s="213"/>
      <c r="AD37" s="35"/>
      <c r="AE37" s="97"/>
      <c r="AF37" s="42"/>
      <c r="AG37" s="87">
        <f>IF(AF37="",0,1)</f>
        <v>0</v>
      </c>
      <c r="AH37" s="521"/>
      <c r="AI37" s="213"/>
      <c r="AJ37" s="35"/>
      <c r="AK37" s="97"/>
      <c r="AL37" s="42"/>
      <c r="AM37" s="87">
        <f>IF(AL37="",0,1)</f>
        <v>0</v>
      </c>
      <c r="AN37" s="521"/>
      <c r="AO37" s="213"/>
      <c r="AP37" s="35"/>
      <c r="AQ37" s="97"/>
      <c r="AR37" s="42"/>
      <c r="AS37" s="87">
        <f>IF(AR37="",0,1)</f>
        <v>0</v>
      </c>
      <c r="AT37" s="521"/>
      <c r="AU37" s="213"/>
      <c r="AV37" s="35"/>
      <c r="AW37" s="97"/>
      <c r="AX37" s="42"/>
      <c r="AY37" s="87">
        <f>IF(AX37="",0,1)</f>
        <v>0</v>
      </c>
      <c r="AZ37" s="521"/>
      <c r="BA37" s="213"/>
      <c r="BB37" s="35"/>
      <c r="BC37" s="97"/>
      <c r="BD37" s="42"/>
      <c r="BE37" s="87">
        <f>IF(BD37="",0,1)</f>
        <v>0</v>
      </c>
      <c r="BF37" s="521"/>
      <c r="BG37" s="213"/>
      <c r="BH37" s="35"/>
      <c r="BI37" s="97"/>
      <c r="BJ37" s="42"/>
      <c r="BK37" s="87">
        <f>IF(BJ37="",0,1)</f>
        <v>0</v>
      </c>
      <c r="BL37" s="521"/>
      <c r="BM37" s="213"/>
      <c r="BN37" s="35"/>
      <c r="BO37" s="97"/>
      <c r="BP37" s="42"/>
      <c r="BQ37" s="87">
        <f>IF(BP37="",0,1)</f>
        <v>0</v>
      </c>
      <c r="BR37" s="521"/>
      <c r="BS37" s="213"/>
      <c r="BT37" s="35"/>
      <c r="BU37" s="97"/>
      <c r="BV37" s="42"/>
      <c r="BW37" s="87">
        <f>IF(BV37="",0,1)</f>
        <v>0</v>
      </c>
      <c r="BX37" s="521"/>
      <c r="BY37" s="213"/>
      <c r="BZ37" s="35"/>
      <c r="CA37" s="97"/>
      <c r="CB37" s="42"/>
      <c r="CC37" s="87">
        <f>IF(CB37="",0,1)</f>
        <v>0</v>
      </c>
      <c r="CD37" s="521"/>
      <c r="CE37" s="213"/>
      <c r="CF37" s="35"/>
      <c r="CG37" s="97"/>
      <c r="CH37" s="42"/>
      <c r="CI37" s="87">
        <f>IF(CH37="",0,1)</f>
        <v>0</v>
      </c>
      <c r="CJ37" s="521"/>
      <c r="CK37" s="213"/>
      <c r="CL37" s="52"/>
      <c r="CM37" s="97"/>
      <c r="CN37" s="42"/>
      <c r="CO37" s="87">
        <f>IF(CN37="",0,1)</f>
        <v>0</v>
      </c>
      <c r="CP37" s="521"/>
      <c r="CQ37" s="213"/>
      <c r="CR37" s="35"/>
      <c r="CS37" s="97"/>
      <c r="CT37" s="42"/>
      <c r="CU37" s="87">
        <f>IF(CT37="",0,1)</f>
        <v>0</v>
      </c>
      <c r="CV37" s="521"/>
      <c r="CW37" s="213"/>
      <c r="CX37" s="35"/>
      <c r="CY37" s="97"/>
      <c r="CZ37" s="42"/>
      <c r="DA37" s="87">
        <f>IF(CZ37="",0,1)</f>
        <v>0</v>
      </c>
      <c r="DB37" s="521"/>
      <c r="DC37" s="213"/>
      <c r="DD37" s="35"/>
      <c r="DE37" s="97"/>
      <c r="DF37" s="42"/>
      <c r="DG37" s="87">
        <f>IF(DF37="",0,1)</f>
        <v>0</v>
      </c>
      <c r="DH37" s="521"/>
      <c r="DI37" s="213"/>
      <c r="DJ37" s="35"/>
      <c r="DK37" s="97"/>
      <c r="DL37" s="42"/>
      <c r="DM37" s="87">
        <f>IF(DL37="",0,1)</f>
        <v>0</v>
      </c>
      <c r="DN37" s="521"/>
      <c r="DO37" s="213"/>
      <c r="DP37" s="35"/>
      <c r="DQ37" s="97"/>
      <c r="DR37" s="42"/>
      <c r="DS37" s="87">
        <f>IF(DR37="",0,1)</f>
        <v>0</v>
      </c>
      <c r="DT37" s="521"/>
      <c r="DU37" s="213"/>
      <c r="DV37" s="35"/>
      <c r="DW37" s="97"/>
      <c r="DX37" s="42"/>
      <c r="DY37" s="87">
        <f>IF(DX37="",0,1)</f>
        <v>0</v>
      </c>
      <c r="DZ37" s="521"/>
      <c r="EA37" s="213"/>
      <c r="EB37" s="35"/>
      <c r="EC37" s="97"/>
      <c r="ED37" s="42"/>
      <c r="EE37" s="87">
        <f>IF(ED37="",0,1)</f>
        <v>0</v>
      </c>
      <c r="EF37" s="521"/>
      <c r="EG37" s="213"/>
      <c r="EH37" s="35"/>
      <c r="EI37" s="97"/>
      <c r="EJ37" s="42"/>
      <c r="EK37" s="87">
        <f>IF(EJ37="",0,1)</f>
        <v>0</v>
      </c>
      <c r="EL37" s="521"/>
      <c r="EM37" s="213"/>
      <c r="EN37" s="35"/>
      <c r="EO37" s="97"/>
      <c r="EP37" s="42"/>
      <c r="EQ37" s="87">
        <f>IF(EP37="",0,1)</f>
        <v>0</v>
      </c>
      <c r="ER37" s="521"/>
      <c r="ES37" s="213"/>
      <c r="ET37" s="35"/>
      <c r="EU37" s="97"/>
      <c r="EV37" s="42"/>
      <c r="EW37" s="87">
        <f>IF(EV37="",0,1)</f>
        <v>0</v>
      </c>
      <c r="EX37" s="521"/>
      <c r="EY37" s="213"/>
      <c r="EZ37" s="35"/>
      <c r="FA37" s="97"/>
      <c r="FB37" s="42"/>
      <c r="FC37" s="87">
        <f>IF(FB37="",0,1)</f>
        <v>0</v>
      </c>
      <c r="FD37" s="521"/>
      <c r="FE37" s="213"/>
      <c r="FF37" s="35"/>
      <c r="FG37" s="97"/>
      <c r="FH37" s="42"/>
      <c r="FI37" s="87">
        <f>IF(FH37="",0,1)</f>
        <v>0</v>
      </c>
      <c r="FJ37" s="521"/>
      <c r="FK37" s="213"/>
      <c r="FL37" s="35"/>
      <c r="FM37" s="97"/>
      <c r="FN37" s="42"/>
      <c r="FO37" s="87">
        <f>IF(FN37="",0,1)</f>
        <v>0</v>
      </c>
      <c r="FP37" s="521"/>
      <c r="FQ37" s="213"/>
      <c r="FR37" s="35"/>
      <c r="FS37" s="97"/>
      <c r="FT37" s="42"/>
      <c r="FU37" s="87">
        <f>IF(FT37="",0,1)</f>
        <v>0</v>
      </c>
      <c r="FV37" s="521"/>
      <c r="FW37" s="213"/>
      <c r="FX37" s="35"/>
      <c r="FY37" s="97"/>
      <c r="FZ37" s="42"/>
      <c r="GA37" s="87">
        <f>IF(FZ37="",0,1)</f>
        <v>0</v>
      </c>
      <c r="GB37" s="521"/>
      <c r="GC37" s="213"/>
      <c r="GD37" s="35"/>
      <c r="GE37" s="97"/>
      <c r="GF37" s="42"/>
      <c r="GG37" s="87">
        <f>IF(GF37="",0,1)</f>
        <v>0</v>
      </c>
      <c r="GH37" s="521"/>
      <c r="GI37" s="213"/>
      <c r="GJ37" s="35"/>
      <c r="GK37" s="97"/>
      <c r="GL37" s="42"/>
      <c r="GM37" s="87">
        <f>IF(GL37="",0,1)</f>
        <v>0</v>
      </c>
      <c r="GN37" s="521"/>
      <c r="GO37" s="213"/>
      <c r="GP37" s="35"/>
      <c r="GQ37" s="97"/>
      <c r="GR37" s="42"/>
      <c r="GS37" s="87">
        <f>IF(GR37="",0,1)</f>
        <v>0</v>
      </c>
      <c r="GT37" s="521"/>
      <c r="GU37" s="213"/>
      <c r="GV37" s="35"/>
      <c r="GW37" s="97"/>
      <c r="GX37" s="42"/>
      <c r="GY37" s="87">
        <f>IF(GX37="",0,1)</f>
        <v>0</v>
      </c>
      <c r="GZ37" s="521"/>
      <c r="HA37" s="213"/>
      <c r="HB37" s="35"/>
      <c r="HC37" s="97"/>
      <c r="HD37" s="42"/>
      <c r="HE37" s="87">
        <f>IF(HD37="",0,1)</f>
        <v>0</v>
      </c>
      <c r="HF37" s="521"/>
      <c r="HG37" s="213"/>
      <c r="HH37" s="35"/>
      <c r="HI37" s="97"/>
      <c r="HJ37" s="42"/>
      <c r="HK37" s="87">
        <f>IF(HJ37="",0,1)</f>
        <v>0</v>
      </c>
      <c r="HL37" s="521"/>
      <c r="HM37" s="213"/>
      <c r="HN37" s="35"/>
      <c r="HO37" s="97"/>
      <c r="HP37" s="42"/>
      <c r="HQ37" s="87">
        <f>IF(HP37="",0,1)</f>
        <v>0</v>
      </c>
      <c r="HR37" s="521"/>
      <c r="HS37" s="213"/>
      <c r="HT37" s="35"/>
      <c r="HU37" s="97"/>
      <c r="HV37" s="42"/>
      <c r="HW37" s="87">
        <f>IF(HV37="",0,1)</f>
        <v>0</v>
      </c>
      <c r="HX37" s="521"/>
      <c r="HY37" s="213"/>
      <c r="HZ37" s="35"/>
      <c r="IA37" s="97"/>
      <c r="IB37" s="42"/>
      <c r="IC37" s="87">
        <f>IF(IB37="",0,1)</f>
        <v>0</v>
      </c>
      <c r="ID37" s="521"/>
      <c r="IE37" s="213"/>
      <c r="IF37" s="35"/>
      <c r="IG37" s="97"/>
      <c r="IH37" s="42"/>
      <c r="II37" s="87">
        <f>IF(IH37="",0,1)</f>
        <v>0</v>
      </c>
      <c r="IJ37" s="521"/>
      <c r="IK37" s="213"/>
      <c r="IL37" s="35"/>
      <c r="IM37" s="38">
        <f t="shared" si="0"/>
        <v>0</v>
      </c>
      <c r="IN37" s="38">
        <f t="shared" si="1"/>
        <v>0</v>
      </c>
      <c r="IO37" s="39" t="e">
        <f t="shared" si="2"/>
        <v>#DIV/0!</v>
      </c>
    </row>
    <row r="38" spans="1:249" ht="69.75" customHeight="1" thickBot="1">
      <c r="A38" s="586"/>
      <c r="B38" s="583"/>
      <c r="C38" s="546"/>
      <c r="D38" s="595" t="s">
        <v>240</v>
      </c>
      <c r="E38" s="596"/>
      <c r="F38" s="35"/>
      <c r="G38" s="98"/>
      <c r="H38" s="67"/>
      <c r="I38" s="69">
        <f>IF(G38="x",1,0)</f>
        <v>0</v>
      </c>
      <c r="J38" s="522"/>
      <c r="K38" s="218"/>
      <c r="L38" s="35"/>
      <c r="M38" s="98"/>
      <c r="N38" s="67"/>
      <c r="O38" s="69">
        <f>IF(M38="x",1,0)</f>
        <v>0</v>
      </c>
      <c r="P38" s="522"/>
      <c r="Q38" s="218"/>
      <c r="R38" s="35"/>
      <c r="S38" s="98"/>
      <c r="T38" s="67"/>
      <c r="U38" s="69">
        <f>IF(S38="x",1,0)</f>
        <v>0</v>
      </c>
      <c r="V38" s="522"/>
      <c r="W38" s="218"/>
      <c r="X38" s="35"/>
      <c r="Y38" s="98"/>
      <c r="Z38" s="67"/>
      <c r="AA38" s="69">
        <f>IF(Y38="x",1,0)</f>
        <v>0</v>
      </c>
      <c r="AB38" s="522"/>
      <c r="AC38" s="218"/>
      <c r="AD38" s="35"/>
      <c r="AE38" s="98"/>
      <c r="AF38" s="67"/>
      <c r="AG38" s="69">
        <f>IF(AE38="x",1,0)</f>
        <v>0</v>
      </c>
      <c r="AH38" s="522"/>
      <c r="AI38" s="218"/>
      <c r="AJ38" s="35"/>
      <c r="AK38" s="98"/>
      <c r="AL38" s="67"/>
      <c r="AM38" s="69">
        <f>IF(AK38="x",1,0)</f>
        <v>0</v>
      </c>
      <c r="AN38" s="522"/>
      <c r="AO38" s="218"/>
      <c r="AP38" s="35"/>
      <c r="AQ38" s="98"/>
      <c r="AR38" s="67"/>
      <c r="AS38" s="69">
        <f>IF(AQ38="x",1,0)</f>
        <v>0</v>
      </c>
      <c r="AT38" s="522"/>
      <c r="AU38" s="218"/>
      <c r="AV38" s="35"/>
      <c r="AW38" s="98"/>
      <c r="AX38" s="67"/>
      <c r="AY38" s="69">
        <f>IF(AW38="x",1,0)</f>
        <v>0</v>
      </c>
      <c r="AZ38" s="522"/>
      <c r="BA38" s="218"/>
      <c r="BB38" s="35"/>
      <c r="BC38" s="98"/>
      <c r="BD38" s="67"/>
      <c r="BE38" s="69">
        <f>IF(BC38="x",1,0)</f>
        <v>0</v>
      </c>
      <c r="BF38" s="522"/>
      <c r="BG38" s="218"/>
      <c r="BH38" s="35"/>
      <c r="BI38" s="98"/>
      <c r="BJ38" s="67"/>
      <c r="BK38" s="69">
        <f>IF(BI38="x",1,0)</f>
        <v>0</v>
      </c>
      <c r="BL38" s="522"/>
      <c r="BM38" s="218"/>
      <c r="BN38" s="35"/>
      <c r="BO38" s="98"/>
      <c r="BP38" s="67"/>
      <c r="BQ38" s="69">
        <f>IF(BO38="x",1,0)</f>
        <v>0</v>
      </c>
      <c r="BR38" s="522"/>
      <c r="BS38" s="218"/>
      <c r="BT38" s="35"/>
      <c r="BU38" s="98"/>
      <c r="BV38" s="67"/>
      <c r="BW38" s="69">
        <f>IF(BU38="x",1,0)</f>
        <v>0</v>
      </c>
      <c r="BX38" s="522"/>
      <c r="BY38" s="218"/>
      <c r="BZ38" s="35"/>
      <c r="CA38" s="98"/>
      <c r="CB38" s="67"/>
      <c r="CC38" s="69">
        <f>IF(CA38="x",1,0)</f>
        <v>0</v>
      </c>
      <c r="CD38" s="522"/>
      <c r="CE38" s="218"/>
      <c r="CF38" s="35"/>
      <c r="CG38" s="98"/>
      <c r="CH38" s="67"/>
      <c r="CI38" s="69">
        <f>IF(CG38="x",1,0)</f>
        <v>0</v>
      </c>
      <c r="CJ38" s="522"/>
      <c r="CK38" s="218"/>
      <c r="CL38" s="35"/>
      <c r="CM38" s="98"/>
      <c r="CN38" s="67"/>
      <c r="CO38" s="69">
        <f>IF(CM38="x",1,0)</f>
        <v>0</v>
      </c>
      <c r="CP38" s="522"/>
      <c r="CQ38" s="218"/>
      <c r="CR38" s="35"/>
      <c r="CS38" s="98"/>
      <c r="CT38" s="67"/>
      <c r="CU38" s="69">
        <f>IF(CS38="x",1,0)</f>
        <v>0</v>
      </c>
      <c r="CV38" s="522"/>
      <c r="CW38" s="218"/>
      <c r="CX38" s="35"/>
      <c r="CY38" s="98"/>
      <c r="CZ38" s="67"/>
      <c r="DA38" s="69">
        <f>IF(CY38="x",1,0)</f>
        <v>0</v>
      </c>
      <c r="DB38" s="522"/>
      <c r="DC38" s="218"/>
      <c r="DD38" s="35"/>
      <c r="DE38" s="98"/>
      <c r="DF38" s="67"/>
      <c r="DG38" s="69">
        <f>IF(DE38="x",1,0)</f>
        <v>0</v>
      </c>
      <c r="DH38" s="522"/>
      <c r="DI38" s="218"/>
      <c r="DJ38" s="35"/>
      <c r="DK38" s="98"/>
      <c r="DL38" s="67"/>
      <c r="DM38" s="69">
        <f>IF(DK38="x",1,0)</f>
        <v>0</v>
      </c>
      <c r="DN38" s="522"/>
      <c r="DO38" s="218"/>
      <c r="DP38" s="35"/>
      <c r="DQ38" s="98"/>
      <c r="DR38" s="67"/>
      <c r="DS38" s="69">
        <f>IF(DQ38="x",1,0)</f>
        <v>0</v>
      </c>
      <c r="DT38" s="522"/>
      <c r="DU38" s="218"/>
      <c r="DV38" s="35"/>
      <c r="DW38" s="98"/>
      <c r="DX38" s="67"/>
      <c r="DY38" s="69">
        <f>IF(DW38="x",1,0)</f>
        <v>0</v>
      </c>
      <c r="DZ38" s="522"/>
      <c r="EA38" s="218"/>
      <c r="EB38" s="35"/>
      <c r="EC38" s="98"/>
      <c r="ED38" s="67"/>
      <c r="EE38" s="69">
        <f>IF(EC38="x",1,0)</f>
        <v>0</v>
      </c>
      <c r="EF38" s="522"/>
      <c r="EG38" s="218"/>
      <c r="EH38" s="35"/>
      <c r="EI38" s="98"/>
      <c r="EJ38" s="67"/>
      <c r="EK38" s="69">
        <f>IF(EI38="x",1,0)</f>
        <v>0</v>
      </c>
      <c r="EL38" s="522"/>
      <c r="EM38" s="218"/>
      <c r="EN38" s="35"/>
      <c r="EO38" s="98"/>
      <c r="EP38" s="67"/>
      <c r="EQ38" s="69">
        <f>IF(EO38="x",1,0)</f>
        <v>0</v>
      </c>
      <c r="ER38" s="522"/>
      <c r="ES38" s="218"/>
      <c r="ET38" s="35"/>
      <c r="EU38" s="98"/>
      <c r="EV38" s="67"/>
      <c r="EW38" s="69">
        <f>IF(EU38="x",1,0)</f>
        <v>0</v>
      </c>
      <c r="EX38" s="522"/>
      <c r="EY38" s="218"/>
      <c r="EZ38" s="35"/>
      <c r="FA38" s="98"/>
      <c r="FB38" s="67"/>
      <c r="FC38" s="69">
        <f>IF(FA38="x",1,0)</f>
        <v>0</v>
      </c>
      <c r="FD38" s="522"/>
      <c r="FE38" s="218"/>
      <c r="FF38" s="35"/>
      <c r="FG38" s="98"/>
      <c r="FH38" s="67"/>
      <c r="FI38" s="69">
        <f>IF(FG38="x",1,0)</f>
        <v>0</v>
      </c>
      <c r="FJ38" s="522"/>
      <c r="FK38" s="218"/>
      <c r="FL38" s="35"/>
      <c r="FM38" s="98"/>
      <c r="FN38" s="67"/>
      <c r="FO38" s="69">
        <f>IF(FM38="x",1,0)</f>
        <v>0</v>
      </c>
      <c r="FP38" s="522"/>
      <c r="FQ38" s="218"/>
      <c r="FR38" s="35"/>
      <c r="FS38" s="98"/>
      <c r="FT38" s="67"/>
      <c r="FU38" s="69">
        <f>IF(FS38="x",1,0)</f>
        <v>0</v>
      </c>
      <c r="FV38" s="522"/>
      <c r="FW38" s="218"/>
      <c r="FX38" s="35"/>
      <c r="FY38" s="98"/>
      <c r="FZ38" s="67"/>
      <c r="GA38" s="69">
        <f>IF(FY38="x",1,0)</f>
        <v>0</v>
      </c>
      <c r="GB38" s="522"/>
      <c r="GC38" s="218"/>
      <c r="GD38" s="35"/>
      <c r="GE38" s="98"/>
      <c r="GF38" s="67"/>
      <c r="GG38" s="69">
        <f>IF(GE38="x",1,0)</f>
        <v>0</v>
      </c>
      <c r="GH38" s="522"/>
      <c r="GI38" s="218"/>
      <c r="GJ38" s="35"/>
      <c r="GK38" s="98"/>
      <c r="GL38" s="67"/>
      <c r="GM38" s="69">
        <f>IF(GK38="x",1,0)</f>
        <v>0</v>
      </c>
      <c r="GN38" s="522"/>
      <c r="GO38" s="218"/>
      <c r="GP38" s="35"/>
      <c r="GQ38" s="98"/>
      <c r="GR38" s="67"/>
      <c r="GS38" s="69">
        <f>IF(GQ38="x",1,0)</f>
        <v>0</v>
      </c>
      <c r="GT38" s="522"/>
      <c r="GU38" s="218"/>
      <c r="GV38" s="35"/>
      <c r="GW38" s="98"/>
      <c r="GX38" s="67"/>
      <c r="GY38" s="69">
        <f>IF(GW38="x",1,0)</f>
        <v>0</v>
      </c>
      <c r="GZ38" s="522"/>
      <c r="HA38" s="218"/>
      <c r="HB38" s="35"/>
      <c r="HC38" s="98"/>
      <c r="HD38" s="67"/>
      <c r="HE38" s="69">
        <f>IF(HC38="x",1,0)</f>
        <v>0</v>
      </c>
      <c r="HF38" s="522"/>
      <c r="HG38" s="218"/>
      <c r="HH38" s="35"/>
      <c r="HI38" s="98"/>
      <c r="HJ38" s="67"/>
      <c r="HK38" s="69">
        <f>IF(HI38="x",1,0)</f>
        <v>0</v>
      </c>
      <c r="HL38" s="522"/>
      <c r="HM38" s="218"/>
      <c r="HN38" s="35"/>
      <c r="HO38" s="98"/>
      <c r="HP38" s="67"/>
      <c r="HQ38" s="69">
        <f>IF(HO38="x",1,0)</f>
        <v>0</v>
      </c>
      <c r="HR38" s="522"/>
      <c r="HS38" s="218"/>
      <c r="HT38" s="35"/>
      <c r="HU38" s="98"/>
      <c r="HV38" s="67"/>
      <c r="HW38" s="69">
        <f>IF(HU38="x",1,0)</f>
        <v>0</v>
      </c>
      <c r="HX38" s="522"/>
      <c r="HY38" s="218"/>
      <c r="HZ38" s="35"/>
      <c r="IA38" s="98"/>
      <c r="IB38" s="67"/>
      <c r="IC38" s="69">
        <f>IF(IA38="x",1,0)</f>
        <v>0</v>
      </c>
      <c r="ID38" s="522"/>
      <c r="IE38" s="218"/>
      <c r="IF38" s="35"/>
      <c r="IG38" s="98"/>
      <c r="IH38" s="67"/>
      <c r="II38" s="69">
        <f>IF(IG38="x",1,0)</f>
        <v>0</v>
      </c>
      <c r="IJ38" s="522"/>
      <c r="IK38" s="218"/>
      <c r="IL38" s="35"/>
      <c r="IM38" s="38">
        <f t="shared" si="0"/>
        <v>0</v>
      </c>
      <c r="IN38" s="38">
        <f t="shared" si="1"/>
        <v>0</v>
      </c>
      <c r="IO38" s="39" t="e">
        <f t="shared" si="2"/>
        <v>#DIV/0!</v>
      </c>
    </row>
    <row r="39" spans="1:249" ht="69.75" customHeight="1" thickBot="1" thickTop="1">
      <c r="A39" s="586"/>
      <c r="B39" s="583"/>
      <c r="C39" s="18" t="s">
        <v>63</v>
      </c>
      <c r="D39" s="593" t="s">
        <v>241</v>
      </c>
      <c r="E39" s="594"/>
      <c r="F39" s="78"/>
      <c r="G39" s="99"/>
      <c r="H39" s="80"/>
      <c r="I39" s="100">
        <f>IF(G39="x",1,0)</f>
        <v>0</v>
      </c>
      <c r="J39" s="101"/>
      <c r="K39" s="223"/>
      <c r="L39" s="78"/>
      <c r="M39" s="99"/>
      <c r="N39" s="80"/>
      <c r="O39" s="100">
        <f>IF(M39="x",1,0)</f>
        <v>0</v>
      </c>
      <c r="P39" s="101"/>
      <c r="Q39" s="223"/>
      <c r="R39" s="78"/>
      <c r="S39" s="99"/>
      <c r="T39" s="80"/>
      <c r="U39" s="100">
        <f>IF(S39="x",1,0)</f>
        <v>0</v>
      </c>
      <c r="V39" s="101"/>
      <c r="W39" s="223"/>
      <c r="X39" s="78"/>
      <c r="Y39" s="99"/>
      <c r="Z39" s="80"/>
      <c r="AA39" s="100">
        <f>IF(Y39="x",1,0)</f>
        <v>0</v>
      </c>
      <c r="AB39" s="101"/>
      <c r="AC39" s="223"/>
      <c r="AD39" s="78"/>
      <c r="AE39" s="99"/>
      <c r="AF39" s="80"/>
      <c r="AG39" s="100">
        <f>IF(AE39="x",1,0)</f>
        <v>0</v>
      </c>
      <c r="AH39" s="101"/>
      <c r="AI39" s="223"/>
      <c r="AJ39" s="78"/>
      <c r="AK39" s="99"/>
      <c r="AL39" s="80"/>
      <c r="AM39" s="100">
        <f>IF(AK39="x",1,0)</f>
        <v>0</v>
      </c>
      <c r="AN39" s="101"/>
      <c r="AO39" s="223"/>
      <c r="AP39" s="78"/>
      <c r="AQ39" s="99"/>
      <c r="AR39" s="80"/>
      <c r="AS39" s="100">
        <f>IF(AQ39="x",1,0)</f>
        <v>0</v>
      </c>
      <c r="AT39" s="101"/>
      <c r="AU39" s="223"/>
      <c r="AV39" s="78"/>
      <c r="AW39" s="99"/>
      <c r="AX39" s="80"/>
      <c r="AY39" s="100">
        <f>IF(AW39="x",1,0)</f>
        <v>0</v>
      </c>
      <c r="AZ39" s="101"/>
      <c r="BA39" s="223"/>
      <c r="BB39" s="78"/>
      <c r="BC39" s="99"/>
      <c r="BD39" s="80"/>
      <c r="BE39" s="100">
        <f>IF(BC39="x",1,0)</f>
        <v>0</v>
      </c>
      <c r="BF39" s="101"/>
      <c r="BG39" s="223"/>
      <c r="BH39" s="78"/>
      <c r="BI39" s="99"/>
      <c r="BJ39" s="80"/>
      <c r="BK39" s="100">
        <f>IF(BI39="x",1,0)</f>
        <v>0</v>
      </c>
      <c r="BL39" s="101"/>
      <c r="BM39" s="223"/>
      <c r="BN39" s="78"/>
      <c r="BO39" s="99"/>
      <c r="BP39" s="80"/>
      <c r="BQ39" s="100">
        <f>IF(BO39="x",1,0)</f>
        <v>0</v>
      </c>
      <c r="BR39" s="101"/>
      <c r="BS39" s="223"/>
      <c r="BT39" s="78"/>
      <c r="BU39" s="99"/>
      <c r="BV39" s="80"/>
      <c r="BW39" s="100">
        <f>IF(BU39="x",1,0)</f>
        <v>0</v>
      </c>
      <c r="BX39" s="101"/>
      <c r="BY39" s="223"/>
      <c r="BZ39" s="78"/>
      <c r="CA39" s="99"/>
      <c r="CB39" s="80"/>
      <c r="CC39" s="100">
        <f>IF(CA39="x",1,0)</f>
        <v>0</v>
      </c>
      <c r="CD39" s="101"/>
      <c r="CE39" s="223"/>
      <c r="CF39" s="78"/>
      <c r="CG39" s="99"/>
      <c r="CH39" s="80"/>
      <c r="CI39" s="100">
        <f>IF(CG39="x",1,0)</f>
        <v>0</v>
      </c>
      <c r="CJ39" s="101"/>
      <c r="CK39" s="223"/>
      <c r="CL39" s="78"/>
      <c r="CM39" s="99"/>
      <c r="CN39" s="80"/>
      <c r="CO39" s="100">
        <f>IF(CM39="x",1,0)</f>
        <v>0</v>
      </c>
      <c r="CP39" s="101"/>
      <c r="CQ39" s="223"/>
      <c r="CR39" s="78"/>
      <c r="CS39" s="99"/>
      <c r="CT39" s="80"/>
      <c r="CU39" s="100">
        <f>IF(CS39="x",1,0)</f>
        <v>0</v>
      </c>
      <c r="CV39" s="101"/>
      <c r="CW39" s="223"/>
      <c r="CX39" s="78"/>
      <c r="CY39" s="99"/>
      <c r="CZ39" s="80"/>
      <c r="DA39" s="100">
        <f>IF(CY39="x",1,0)</f>
        <v>0</v>
      </c>
      <c r="DB39" s="101"/>
      <c r="DC39" s="223"/>
      <c r="DD39" s="78"/>
      <c r="DE39" s="99"/>
      <c r="DF39" s="80"/>
      <c r="DG39" s="100">
        <f>IF(DE39="x",1,0)</f>
        <v>0</v>
      </c>
      <c r="DH39" s="101"/>
      <c r="DI39" s="223"/>
      <c r="DJ39" s="78"/>
      <c r="DK39" s="99"/>
      <c r="DL39" s="80"/>
      <c r="DM39" s="100">
        <f>IF(DK39="x",1,0)</f>
        <v>0</v>
      </c>
      <c r="DN39" s="101"/>
      <c r="DO39" s="223"/>
      <c r="DP39" s="78"/>
      <c r="DQ39" s="99"/>
      <c r="DR39" s="80"/>
      <c r="DS39" s="100">
        <f>IF(DQ39="x",1,0)</f>
        <v>0</v>
      </c>
      <c r="DT39" s="101"/>
      <c r="DU39" s="223"/>
      <c r="DV39" s="78"/>
      <c r="DW39" s="99"/>
      <c r="DX39" s="80"/>
      <c r="DY39" s="100">
        <f>IF(DW39="x",1,0)</f>
        <v>0</v>
      </c>
      <c r="DZ39" s="101"/>
      <c r="EA39" s="223"/>
      <c r="EB39" s="78"/>
      <c r="EC39" s="99"/>
      <c r="ED39" s="80"/>
      <c r="EE39" s="100">
        <f>IF(EC39="x",1,0)</f>
        <v>0</v>
      </c>
      <c r="EF39" s="101"/>
      <c r="EG39" s="223"/>
      <c r="EH39" s="78"/>
      <c r="EI39" s="99"/>
      <c r="EJ39" s="80"/>
      <c r="EK39" s="100">
        <f>IF(EI39="x",1,0)</f>
        <v>0</v>
      </c>
      <c r="EL39" s="101"/>
      <c r="EM39" s="223"/>
      <c r="EN39" s="78"/>
      <c r="EO39" s="99"/>
      <c r="EP39" s="80"/>
      <c r="EQ39" s="100">
        <f>IF(EO39="x",1,0)</f>
        <v>0</v>
      </c>
      <c r="ER39" s="101"/>
      <c r="ES39" s="223"/>
      <c r="ET39" s="78"/>
      <c r="EU39" s="99"/>
      <c r="EV39" s="80"/>
      <c r="EW39" s="100">
        <f>IF(EU39="x",1,0)</f>
        <v>0</v>
      </c>
      <c r="EX39" s="101"/>
      <c r="EY39" s="223"/>
      <c r="EZ39" s="78"/>
      <c r="FA39" s="99"/>
      <c r="FB39" s="80"/>
      <c r="FC39" s="100">
        <f>IF(FA39="x",1,0)</f>
        <v>0</v>
      </c>
      <c r="FD39" s="101"/>
      <c r="FE39" s="223"/>
      <c r="FF39" s="78"/>
      <c r="FG39" s="99"/>
      <c r="FH39" s="80"/>
      <c r="FI39" s="100">
        <f>IF(FG39="x",1,0)</f>
        <v>0</v>
      </c>
      <c r="FJ39" s="101"/>
      <c r="FK39" s="223"/>
      <c r="FL39" s="78"/>
      <c r="FM39" s="99"/>
      <c r="FN39" s="80"/>
      <c r="FO39" s="100">
        <f>IF(FM39="x",1,0)</f>
        <v>0</v>
      </c>
      <c r="FP39" s="101"/>
      <c r="FQ39" s="223"/>
      <c r="FR39" s="78"/>
      <c r="FS39" s="99"/>
      <c r="FT39" s="80"/>
      <c r="FU39" s="100">
        <f>IF(FS39="x",1,0)</f>
        <v>0</v>
      </c>
      <c r="FV39" s="101"/>
      <c r="FW39" s="223"/>
      <c r="FX39" s="78"/>
      <c r="FY39" s="99"/>
      <c r="FZ39" s="80"/>
      <c r="GA39" s="100">
        <f>IF(FY39="x",1,0)</f>
        <v>0</v>
      </c>
      <c r="GB39" s="101"/>
      <c r="GC39" s="223"/>
      <c r="GD39" s="78"/>
      <c r="GE39" s="99"/>
      <c r="GF39" s="80"/>
      <c r="GG39" s="100">
        <f>IF(GE39="x",1,0)</f>
        <v>0</v>
      </c>
      <c r="GH39" s="101"/>
      <c r="GI39" s="223"/>
      <c r="GJ39" s="78"/>
      <c r="GK39" s="99"/>
      <c r="GL39" s="80"/>
      <c r="GM39" s="100">
        <f>IF(GK39="x",1,0)</f>
        <v>0</v>
      </c>
      <c r="GN39" s="101"/>
      <c r="GO39" s="223"/>
      <c r="GP39" s="78"/>
      <c r="GQ39" s="99"/>
      <c r="GR39" s="80"/>
      <c r="GS39" s="100">
        <f>IF(GQ39="x",1,0)</f>
        <v>0</v>
      </c>
      <c r="GT39" s="101"/>
      <c r="GU39" s="223"/>
      <c r="GV39" s="78"/>
      <c r="GW39" s="99"/>
      <c r="GX39" s="80"/>
      <c r="GY39" s="100">
        <f>IF(GW39="x",1,0)</f>
        <v>0</v>
      </c>
      <c r="GZ39" s="101"/>
      <c r="HA39" s="223"/>
      <c r="HB39" s="78"/>
      <c r="HC39" s="99"/>
      <c r="HD39" s="80"/>
      <c r="HE39" s="100">
        <f>IF(HC39="x",1,0)</f>
        <v>0</v>
      </c>
      <c r="HF39" s="101"/>
      <c r="HG39" s="223"/>
      <c r="HH39" s="78"/>
      <c r="HI39" s="99"/>
      <c r="HJ39" s="80"/>
      <c r="HK39" s="100">
        <f>IF(HI39="x",1,0)</f>
        <v>0</v>
      </c>
      <c r="HL39" s="101"/>
      <c r="HM39" s="223"/>
      <c r="HN39" s="78"/>
      <c r="HO39" s="99"/>
      <c r="HP39" s="80"/>
      <c r="HQ39" s="100">
        <f>IF(HO39="x",1,0)</f>
        <v>0</v>
      </c>
      <c r="HR39" s="101"/>
      <c r="HS39" s="223"/>
      <c r="HT39" s="78"/>
      <c r="HU39" s="99"/>
      <c r="HV39" s="80"/>
      <c r="HW39" s="100">
        <f>IF(HU39="x",1,0)</f>
        <v>0</v>
      </c>
      <c r="HX39" s="101"/>
      <c r="HY39" s="223"/>
      <c r="HZ39" s="78"/>
      <c r="IA39" s="99"/>
      <c r="IB39" s="80"/>
      <c r="IC39" s="100">
        <f>IF(IA39="x",1,0)</f>
        <v>0</v>
      </c>
      <c r="ID39" s="101"/>
      <c r="IE39" s="223"/>
      <c r="IF39" s="78"/>
      <c r="IG39" s="99"/>
      <c r="IH39" s="80"/>
      <c r="II39" s="100">
        <f>IF(IG39="x",1,0)</f>
        <v>0</v>
      </c>
      <c r="IJ39" s="101"/>
      <c r="IK39" s="223"/>
      <c r="IL39" s="78"/>
      <c r="IM39" s="38">
        <f t="shared" si="0"/>
        <v>0</v>
      </c>
      <c r="IN39" s="38">
        <f t="shared" si="1"/>
        <v>0</v>
      </c>
      <c r="IO39" s="39" t="e">
        <f t="shared" si="2"/>
        <v>#DIV/0!</v>
      </c>
    </row>
    <row r="40" spans="1:249" ht="69.75" customHeight="1" thickBot="1" thickTop="1">
      <c r="A40" s="586"/>
      <c r="B40" s="583"/>
      <c r="C40" s="19" t="s">
        <v>48</v>
      </c>
      <c r="D40" s="599" t="s">
        <v>242</v>
      </c>
      <c r="E40" s="600"/>
      <c r="F40" s="78"/>
      <c r="G40" s="102"/>
      <c r="H40" s="103"/>
      <c r="I40" s="100">
        <f>IF(H40="",0,1)</f>
        <v>0</v>
      </c>
      <c r="J40" s="104"/>
      <c r="K40" s="224"/>
      <c r="L40" s="78"/>
      <c r="M40" s="105"/>
      <c r="N40" s="103"/>
      <c r="O40" s="100">
        <f>IF(N40="",0,1)</f>
        <v>0</v>
      </c>
      <c r="P40" s="104"/>
      <c r="Q40" s="224"/>
      <c r="R40" s="78"/>
      <c r="S40" s="105"/>
      <c r="T40" s="103"/>
      <c r="U40" s="100">
        <f>IF(T40="",0,1)</f>
        <v>0</v>
      </c>
      <c r="V40" s="104"/>
      <c r="W40" s="224"/>
      <c r="X40" s="78"/>
      <c r="Y40" s="105"/>
      <c r="Z40" s="103"/>
      <c r="AA40" s="100">
        <f>IF(Z40="",0,1)</f>
        <v>0</v>
      </c>
      <c r="AB40" s="104"/>
      <c r="AC40" s="224"/>
      <c r="AD40" s="78"/>
      <c r="AE40" s="105"/>
      <c r="AF40" s="103"/>
      <c r="AG40" s="100">
        <f>IF(AF40="",0,1)</f>
        <v>0</v>
      </c>
      <c r="AH40" s="104"/>
      <c r="AI40" s="224"/>
      <c r="AJ40" s="78"/>
      <c r="AK40" s="105"/>
      <c r="AL40" s="103"/>
      <c r="AM40" s="100">
        <f>IF(AL40="",0,1)</f>
        <v>0</v>
      </c>
      <c r="AN40" s="104"/>
      <c r="AO40" s="224"/>
      <c r="AP40" s="78"/>
      <c r="AQ40" s="105"/>
      <c r="AR40" s="103"/>
      <c r="AS40" s="100">
        <f>IF(AR40="",0,1)</f>
        <v>0</v>
      </c>
      <c r="AT40" s="104"/>
      <c r="AU40" s="224"/>
      <c r="AV40" s="78"/>
      <c r="AW40" s="105"/>
      <c r="AX40" s="103"/>
      <c r="AY40" s="100">
        <f>IF(AX40="",0,1)</f>
        <v>0</v>
      </c>
      <c r="AZ40" s="104"/>
      <c r="BA40" s="224"/>
      <c r="BB40" s="78"/>
      <c r="BC40" s="105"/>
      <c r="BD40" s="103"/>
      <c r="BE40" s="100">
        <f>IF(BD40="",0,1)</f>
        <v>0</v>
      </c>
      <c r="BF40" s="104"/>
      <c r="BG40" s="224"/>
      <c r="BH40" s="78"/>
      <c r="BI40" s="105"/>
      <c r="BJ40" s="103"/>
      <c r="BK40" s="100">
        <f>IF(BJ40="",0,1)</f>
        <v>0</v>
      </c>
      <c r="BL40" s="104"/>
      <c r="BM40" s="224"/>
      <c r="BN40" s="78"/>
      <c r="BO40" s="105"/>
      <c r="BP40" s="103"/>
      <c r="BQ40" s="100">
        <f>IF(BP40="",0,1)</f>
        <v>0</v>
      </c>
      <c r="BR40" s="104"/>
      <c r="BS40" s="224"/>
      <c r="BT40" s="78"/>
      <c r="BU40" s="105"/>
      <c r="BV40" s="103"/>
      <c r="BW40" s="100">
        <f>IF(BV40="",0,1)</f>
        <v>0</v>
      </c>
      <c r="BX40" s="104"/>
      <c r="BY40" s="224"/>
      <c r="BZ40" s="78"/>
      <c r="CA40" s="105"/>
      <c r="CB40" s="103"/>
      <c r="CC40" s="100">
        <f>IF(CB40="",0,1)</f>
        <v>0</v>
      </c>
      <c r="CD40" s="104"/>
      <c r="CE40" s="224"/>
      <c r="CF40" s="78"/>
      <c r="CG40" s="105"/>
      <c r="CH40" s="103"/>
      <c r="CI40" s="100">
        <f>IF(CH40="",0,1)</f>
        <v>0</v>
      </c>
      <c r="CJ40" s="104"/>
      <c r="CK40" s="224"/>
      <c r="CL40" s="78"/>
      <c r="CM40" s="105"/>
      <c r="CN40" s="103"/>
      <c r="CO40" s="100">
        <f>IF(CN40="",0,1)</f>
        <v>0</v>
      </c>
      <c r="CP40" s="104"/>
      <c r="CQ40" s="224"/>
      <c r="CR40" s="78"/>
      <c r="CS40" s="105"/>
      <c r="CT40" s="103"/>
      <c r="CU40" s="100">
        <f>IF(CT40="",0,1)</f>
        <v>0</v>
      </c>
      <c r="CV40" s="104"/>
      <c r="CW40" s="224"/>
      <c r="CX40" s="78"/>
      <c r="CY40" s="105"/>
      <c r="CZ40" s="103"/>
      <c r="DA40" s="100">
        <f>IF(CZ40="",0,1)</f>
        <v>0</v>
      </c>
      <c r="DB40" s="104"/>
      <c r="DC40" s="224"/>
      <c r="DD40" s="78"/>
      <c r="DE40" s="105"/>
      <c r="DF40" s="103"/>
      <c r="DG40" s="100">
        <f>IF(DF40="",0,1)</f>
        <v>0</v>
      </c>
      <c r="DH40" s="104"/>
      <c r="DI40" s="224"/>
      <c r="DJ40" s="78"/>
      <c r="DK40" s="105"/>
      <c r="DL40" s="103"/>
      <c r="DM40" s="100">
        <f>IF(DL40="",0,1)</f>
        <v>0</v>
      </c>
      <c r="DN40" s="104"/>
      <c r="DO40" s="224"/>
      <c r="DP40" s="78"/>
      <c r="DQ40" s="105"/>
      <c r="DR40" s="103"/>
      <c r="DS40" s="100">
        <f>IF(DR40="",0,1)</f>
        <v>0</v>
      </c>
      <c r="DT40" s="104"/>
      <c r="DU40" s="224"/>
      <c r="DV40" s="78"/>
      <c r="DW40" s="105"/>
      <c r="DX40" s="103"/>
      <c r="DY40" s="100">
        <f>IF(DX40="",0,1)</f>
        <v>0</v>
      </c>
      <c r="DZ40" s="104"/>
      <c r="EA40" s="224"/>
      <c r="EB40" s="78"/>
      <c r="EC40" s="105"/>
      <c r="ED40" s="103"/>
      <c r="EE40" s="100">
        <f>IF(ED40="",0,1)</f>
        <v>0</v>
      </c>
      <c r="EF40" s="104"/>
      <c r="EG40" s="224"/>
      <c r="EH40" s="78"/>
      <c r="EI40" s="105"/>
      <c r="EJ40" s="103"/>
      <c r="EK40" s="100">
        <f>IF(EJ40="",0,1)</f>
        <v>0</v>
      </c>
      <c r="EL40" s="104"/>
      <c r="EM40" s="224"/>
      <c r="EN40" s="78"/>
      <c r="EO40" s="105"/>
      <c r="EP40" s="103"/>
      <c r="EQ40" s="100">
        <f>IF(EP40="",0,1)</f>
        <v>0</v>
      </c>
      <c r="ER40" s="104"/>
      <c r="ES40" s="224"/>
      <c r="ET40" s="78"/>
      <c r="EU40" s="105"/>
      <c r="EV40" s="103"/>
      <c r="EW40" s="100">
        <f>IF(EV40="",0,1)</f>
        <v>0</v>
      </c>
      <c r="EX40" s="104"/>
      <c r="EY40" s="224"/>
      <c r="EZ40" s="78"/>
      <c r="FA40" s="105"/>
      <c r="FB40" s="103"/>
      <c r="FC40" s="100">
        <f>IF(FB40="",0,1)</f>
        <v>0</v>
      </c>
      <c r="FD40" s="104"/>
      <c r="FE40" s="224"/>
      <c r="FF40" s="78"/>
      <c r="FG40" s="105"/>
      <c r="FH40" s="103"/>
      <c r="FI40" s="100">
        <f>IF(FH40="",0,1)</f>
        <v>0</v>
      </c>
      <c r="FJ40" s="104"/>
      <c r="FK40" s="224"/>
      <c r="FL40" s="78"/>
      <c r="FM40" s="105"/>
      <c r="FN40" s="103"/>
      <c r="FO40" s="100">
        <f>IF(FN40="",0,1)</f>
        <v>0</v>
      </c>
      <c r="FP40" s="104"/>
      <c r="FQ40" s="224"/>
      <c r="FR40" s="78"/>
      <c r="FS40" s="105"/>
      <c r="FT40" s="103"/>
      <c r="FU40" s="100">
        <f>IF(FT40="",0,1)</f>
        <v>0</v>
      </c>
      <c r="FV40" s="104"/>
      <c r="FW40" s="224"/>
      <c r="FX40" s="78"/>
      <c r="FY40" s="105"/>
      <c r="FZ40" s="103"/>
      <c r="GA40" s="100">
        <f>IF(FZ40="",0,1)</f>
        <v>0</v>
      </c>
      <c r="GB40" s="104"/>
      <c r="GC40" s="224"/>
      <c r="GD40" s="78"/>
      <c r="GE40" s="105"/>
      <c r="GF40" s="103"/>
      <c r="GG40" s="100">
        <f>IF(GF40="",0,1)</f>
        <v>0</v>
      </c>
      <c r="GH40" s="104"/>
      <c r="GI40" s="224"/>
      <c r="GJ40" s="78"/>
      <c r="GK40" s="105"/>
      <c r="GL40" s="103"/>
      <c r="GM40" s="100">
        <f>IF(GL40="",0,1)</f>
        <v>0</v>
      </c>
      <c r="GN40" s="104"/>
      <c r="GO40" s="224"/>
      <c r="GP40" s="78"/>
      <c r="GQ40" s="105"/>
      <c r="GR40" s="103"/>
      <c r="GS40" s="100">
        <f>IF(GR40="",0,1)</f>
        <v>0</v>
      </c>
      <c r="GT40" s="104"/>
      <c r="GU40" s="224"/>
      <c r="GV40" s="78"/>
      <c r="GW40" s="105"/>
      <c r="GX40" s="103"/>
      <c r="GY40" s="100">
        <f>IF(GX40="",0,1)</f>
        <v>0</v>
      </c>
      <c r="GZ40" s="104"/>
      <c r="HA40" s="224"/>
      <c r="HB40" s="78"/>
      <c r="HC40" s="105"/>
      <c r="HD40" s="103"/>
      <c r="HE40" s="100">
        <f>IF(HD40="",0,1)</f>
        <v>0</v>
      </c>
      <c r="HF40" s="104"/>
      <c r="HG40" s="224"/>
      <c r="HH40" s="78"/>
      <c r="HI40" s="105"/>
      <c r="HJ40" s="103"/>
      <c r="HK40" s="100">
        <f>IF(HJ40="",0,1)</f>
        <v>0</v>
      </c>
      <c r="HL40" s="104"/>
      <c r="HM40" s="224"/>
      <c r="HN40" s="78"/>
      <c r="HO40" s="105"/>
      <c r="HP40" s="103"/>
      <c r="HQ40" s="100">
        <f>IF(HP40="",0,1)</f>
        <v>0</v>
      </c>
      <c r="HR40" s="104"/>
      <c r="HS40" s="224"/>
      <c r="HT40" s="78"/>
      <c r="HU40" s="105"/>
      <c r="HV40" s="103"/>
      <c r="HW40" s="100">
        <f>IF(HV40="",0,1)</f>
        <v>0</v>
      </c>
      <c r="HX40" s="104"/>
      <c r="HY40" s="224"/>
      <c r="HZ40" s="78"/>
      <c r="IA40" s="105"/>
      <c r="IB40" s="103"/>
      <c r="IC40" s="100">
        <f>IF(IB40="",0,1)</f>
        <v>0</v>
      </c>
      <c r="ID40" s="104"/>
      <c r="IE40" s="224"/>
      <c r="IF40" s="78"/>
      <c r="IG40" s="105"/>
      <c r="IH40" s="103"/>
      <c r="II40" s="100">
        <f>IF(IH40="",0,1)</f>
        <v>0</v>
      </c>
      <c r="IJ40" s="104"/>
      <c r="IK40" s="224"/>
      <c r="IL40" s="78"/>
      <c r="IM40" s="38">
        <f t="shared" si="0"/>
        <v>0</v>
      </c>
      <c r="IN40" s="38">
        <f t="shared" si="1"/>
        <v>0</v>
      </c>
      <c r="IO40" s="39" t="e">
        <f t="shared" si="2"/>
        <v>#DIV/0!</v>
      </c>
    </row>
    <row r="41" spans="1:249" ht="69.75" customHeight="1" thickBot="1" thickTop="1">
      <c r="A41" s="586"/>
      <c r="B41" s="584"/>
      <c r="C41" s="550" t="s">
        <v>40</v>
      </c>
      <c r="D41" s="550"/>
      <c r="E41" s="590"/>
      <c r="F41" s="92"/>
      <c r="G41" s="106"/>
      <c r="H41" s="84">
        <f>SUM(H36:H40)</f>
        <v>0</v>
      </c>
      <c r="I41" s="84">
        <f>SUM(I36:I40)</f>
        <v>0</v>
      </c>
      <c r="J41" s="107" t="e">
        <f>H41/I41</f>
        <v>#DIV/0!</v>
      </c>
      <c r="K41" s="212"/>
      <c r="L41" s="92"/>
      <c r="M41" s="106"/>
      <c r="N41" s="84">
        <f>SUM(N36:N40)</f>
        <v>0</v>
      </c>
      <c r="O41" s="84">
        <f>SUM(O36:O40)</f>
        <v>0</v>
      </c>
      <c r="P41" s="107" t="e">
        <f>N41/O41</f>
        <v>#DIV/0!</v>
      </c>
      <c r="Q41" s="219"/>
      <c r="R41" s="92"/>
      <c r="S41" s="106"/>
      <c r="T41" s="84">
        <f>SUM(T36:T40)</f>
        <v>0</v>
      </c>
      <c r="U41" s="84">
        <f>SUM(U36:U40)</f>
        <v>0</v>
      </c>
      <c r="V41" s="107" t="e">
        <f>T41/U41</f>
        <v>#DIV/0!</v>
      </c>
      <c r="W41" s="219"/>
      <c r="X41" s="92"/>
      <c r="Y41" s="106"/>
      <c r="Z41" s="84">
        <f>SUM(Z36:Z40)</f>
        <v>0</v>
      </c>
      <c r="AA41" s="84">
        <f>SUM(AA36:AA40)</f>
        <v>0</v>
      </c>
      <c r="AB41" s="107" t="e">
        <f>Z41/AA41</f>
        <v>#DIV/0!</v>
      </c>
      <c r="AC41" s="219"/>
      <c r="AD41" s="92"/>
      <c r="AE41" s="106"/>
      <c r="AF41" s="84">
        <f>SUM(AF36:AF40)</f>
        <v>0</v>
      </c>
      <c r="AG41" s="84">
        <f>SUM(AG36:AG40)</f>
        <v>0</v>
      </c>
      <c r="AH41" s="107" t="e">
        <f>AF41/AG41</f>
        <v>#DIV/0!</v>
      </c>
      <c r="AI41" s="219"/>
      <c r="AJ41" s="92"/>
      <c r="AK41" s="106"/>
      <c r="AL41" s="84">
        <f>SUM(AL36:AL40)</f>
        <v>0</v>
      </c>
      <c r="AM41" s="84">
        <f>SUM(AM36:AM40)</f>
        <v>0</v>
      </c>
      <c r="AN41" s="107" t="e">
        <f>AL41/AM41</f>
        <v>#DIV/0!</v>
      </c>
      <c r="AO41" s="219"/>
      <c r="AP41" s="92"/>
      <c r="AQ41" s="106"/>
      <c r="AR41" s="84">
        <f>SUM(AR36:AR40)</f>
        <v>0</v>
      </c>
      <c r="AS41" s="84">
        <f>SUM(AS36:AS40)</f>
        <v>0</v>
      </c>
      <c r="AT41" s="107" t="e">
        <f>AR41/AS41</f>
        <v>#DIV/0!</v>
      </c>
      <c r="AU41" s="219"/>
      <c r="AV41" s="92"/>
      <c r="AW41" s="106"/>
      <c r="AX41" s="84">
        <f>SUM(AX36:AX40)</f>
        <v>0</v>
      </c>
      <c r="AY41" s="84">
        <f>SUM(AY36:AY40)</f>
        <v>0</v>
      </c>
      <c r="AZ41" s="107" t="e">
        <f>AX41/AY41</f>
        <v>#DIV/0!</v>
      </c>
      <c r="BA41" s="219"/>
      <c r="BB41" s="92"/>
      <c r="BC41" s="106"/>
      <c r="BD41" s="84">
        <f>SUM(BD36:BD40)</f>
        <v>0</v>
      </c>
      <c r="BE41" s="84">
        <f>SUM(BE36:BE40)</f>
        <v>0</v>
      </c>
      <c r="BF41" s="107" t="e">
        <f>BD41/BE41</f>
        <v>#DIV/0!</v>
      </c>
      <c r="BG41" s="219"/>
      <c r="BH41" s="92"/>
      <c r="BI41" s="106"/>
      <c r="BJ41" s="84">
        <f>SUM(BJ36:BJ40)</f>
        <v>0</v>
      </c>
      <c r="BK41" s="84">
        <f>SUM(BK36:BK40)</f>
        <v>0</v>
      </c>
      <c r="BL41" s="107" t="e">
        <f>BJ41/BK41</f>
        <v>#DIV/0!</v>
      </c>
      <c r="BM41" s="219"/>
      <c r="BN41" s="92"/>
      <c r="BO41" s="106"/>
      <c r="BP41" s="84">
        <f>SUM(BP36:BP40)</f>
        <v>0</v>
      </c>
      <c r="BQ41" s="84">
        <f>SUM(BQ36:BQ40)</f>
        <v>0</v>
      </c>
      <c r="BR41" s="107" t="e">
        <f>BP41/BQ41</f>
        <v>#DIV/0!</v>
      </c>
      <c r="BS41" s="219"/>
      <c r="BT41" s="92"/>
      <c r="BU41" s="106"/>
      <c r="BV41" s="84">
        <f>SUM(BV36:BV40)</f>
        <v>0</v>
      </c>
      <c r="BW41" s="84">
        <f>SUM(BW36:BW40)</f>
        <v>0</v>
      </c>
      <c r="BX41" s="107" t="e">
        <f>BV41/BW41</f>
        <v>#DIV/0!</v>
      </c>
      <c r="BY41" s="219"/>
      <c r="BZ41" s="92"/>
      <c r="CA41" s="106"/>
      <c r="CB41" s="84">
        <f>SUM(CB36:CB40)</f>
        <v>0</v>
      </c>
      <c r="CC41" s="84">
        <f>SUM(CC36:CC40)</f>
        <v>0</v>
      </c>
      <c r="CD41" s="107" t="e">
        <f>CB41/CC41</f>
        <v>#DIV/0!</v>
      </c>
      <c r="CE41" s="219"/>
      <c r="CF41" s="92"/>
      <c r="CG41" s="106"/>
      <c r="CH41" s="84">
        <f>SUM(CH36:CH40)</f>
        <v>0</v>
      </c>
      <c r="CI41" s="84">
        <f>SUM(CI36:CI40)</f>
        <v>0</v>
      </c>
      <c r="CJ41" s="107" t="e">
        <f>CH41/CI41</f>
        <v>#DIV/0!</v>
      </c>
      <c r="CK41" s="219"/>
      <c r="CL41" s="92"/>
      <c r="CM41" s="106"/>
      <c r="CN41" s="84">
        <f>SUM(CN36:CN40)</f>
        <v>0</v>
      </c>
      <c r="CO41" s="84">
        <f>SUM(CO36:CO40)</f>
        <v>0</v>
      </c>
      <c r="CP41" s="107" t="e">
        <f>CN41/CO41</f>
        <v>#DIV/0!</v>
      </c>
      <c r="CQ41" s="219"/>
      <c r="CR41" s="92"/>
      <c r="CS41" s="106"/>
      <c r="CT41" s="84">
        <f>SUM(CT36:CT40)</f>
        <v>0</v>
      </c>
      <c r="CU41" s="84">
        <f>SUM(CU36:CU40)</f>
        <v>0</v>
      </c>
      <c r="CV41" s="107" t="e">
        <f>CT41/CU41</f>
        <v>#DIV/0!</v>
      </c>
      <c r="CW41" s="219"/>
      <c r="CX41" s="92"/>
      <c r="CY41" s="106"/>
      <c r="CZ41" s="84">
        <f>SUM(CZ36:CZ40)</f>
        <v>0</v>
      </c>
      <c r="DA41" s="84">
        <f>SUM(DA36:DA40)</f>
        <v>0</v>
      </c>
      <c r="DB41" s="107" t="e">
        <f>CZ41/DA41</f>
        <v>#DIV/0!</v>
      </c>
      <c r="DC41" s="219"/>
      <c r="DD41" s="92"/>
      <c r="DE41" s="106"/>
      <c r="DF41" s="84">
        <f>SUM(DF36:DF40)</f>
        <v>0</v>
      </c>
      <c r="DG41" s="84">
        <f>SUM(DG36:DG40)</f>
        <v>0</v>
      </c>
      <c r="DH41" s="107" t="e">
        <f>DF41/DG41</f>
        <v>#DIV/0!</v>
      </c>
      <c r="DI41" s="219"/>
      <c r="DJ41" s="92"/>
      <c r="DK41" s="106"/>
      <c r="DL41" s="84">
        <f>SUM(DL36:DL40)</f>
        <v>0</v>
      </c>
      <c r="DM41" s="84">
        <f>SUM(DM36:DM40)</f>
        <v>0</v>
      </c>
      <c r="DN41" s="107" t="e">
        <f>DL41/DM41</f>
        <v>#DIV/0!</v>
      </c>
      <c r="DO41" s="219"/>
      <c r="DP41" s="92"/>
      <c r="DQ41" s="106"/>
      <c r="DR41" s="84">
        <f>SUM(DR36:DR40)</f>
        <v>0</v>
      </c>
      <c r="DS41" s="84">
        <f>SUM(DS36:DS40)</f>
        <v>0</v>
      </c>
      <c r="DT41" s="107" t="e">
        <f>DR41/DS41</f>
        <v>#DIV/0!</v>
      </c>
      <c r="DU41" s="219"/>
      <c r="DV41" s="92"/>
      <c r="DW41" s="106"/>
      <c r="DX41" s="84">
        <f>SUM(DX36:DX40)</f>
        <v>0</v>
      </c>
      <c r="DY41" s="84">
        <f>SUM(DY36:DY40)</f>
        <v>0</v>
      </c>
      <c r="DZ41" s="107" t="e">
        <f>DX41/DY41</f>
        <v>#DIV/0!</v>
      </c>
      <c r="EA41" s="219"/>
      <c r="EB41" s="92"/>
      <c r="EC41" s="106"/>
      <c r="ED41" s="84">
        <f>SUM(ED36:ED40)</f>
        <v>0</v>
      </c>
      <c r="EE41" s="84">
        <f>SUM(EE36:EE40)</f>
        <v>0</v>
      </c>
      <c r="EF41" s="107" t="e">
        <f>ED41/EE41</f>
        <v>#DIV/0!</v>
      </c>
      <c r="EG41" s="219"/>
      <c r="EH41" s="92"/>
      <c r="EI41" s="106"/>
      <c r="EJ41" s="84">
        <f>SUM(EJ36:EJ40)</f>
        <v>0</v>
      </c>
      <c r="EK41" s="84">
        <f>SUM(EK36:EK40)</f>
        <v>0</v>
      </c>
      <c r="EL41" s="107" t="e">
        <f>EJ41/EK41</f>
        <v>#DIV/0!</v>
      </c>
      <c r="EM41" s="219"/>
      <c r="EN41" s="92"/>
      <c r="EO41" s="106"/>
      <c r="EP41" s="84">
        <f>SUM(EP36:EP40)</f>
        <v>0</v>
      </c>
      <c r="EQ41" s="84">
        <f>SUM(EQ36:EQ40)</f>
        <v>0</v>
      </c>
      <c r="ER41" s="107" t="e">
        <f>EP41/EQ41</f>
        <v>#DIV/0!</v>
      </c>
      <c r="ES41" s="219"/>
      <c r="ET41" s="92"/>
      <c r="EU41" s="106"/>
      <c r="EV41" s="84">
        <f>SUM(EV36:EV40)</f>
        <v>0</v>
      </c>
      <c r="EW41" s="84">
        <f>SUM(EW36:EW40)</f>
        <v>0</v>
      </c>
      <c r="EX41" s="107" t="e">
        <f>EV41/EW41</f>
        <v>#DIV/0!</v>
      </c>
      <c r="EY41" s="219"/>
      <c r="EZ41" s="92"/>
      <c r="FA41" s="106"/>
      <c r="FB41" s="84">
        <f>SUM(FB36:FB40)</f>
        <v>0</v>
      </c>
      <c r="FC41" s="84">
        <f>SUM(FC36:FC40)</f>
        <v>0</v>
      </c>
      <c r="FD41" s="107" t="e">
        <f>FB41/FC41</f>
        <v>#DIV/0!</v>
      </c>
      <c r="FE41" s="228"/>
      <c r="FF41" s="92"/>
      <c r="FG41" s="106"/>
      <c r="FH41" s="84">
        <f>SUM(FH36:FH40)</f>
        <v>0</v>
      </c>
      <c r="FI41" s="84">
        <f>SUM(FI36:FI40)</f>
        <v>0</v>
      </c>
      <c r="FJ41" s="107" t="e">
        <f>FH41/FI41</f>
        <v>#DIV/0!</v>
      </c>
      <c r="FK41" s="219"/>
      <c r="FL41" s="92"/>
      <c r="FM41" s="106"/>
      <c r="FN41" s="84">
        <f>SUM(FN36:FN40)</f>
        <v>0</v>
      </c>
      <c r="FO41" s="84">
        <f>SUM(FO36:FO40)</f>
        <v>0</v>
      </c>
      <c r="FP41" s="107" t="e">
        <f>FN41/FO41</f>
        <v>#DIV/0!</v>
      </c>
      <c r="FQ41" s="219"/>
      <c r="FR41" s="92"/>
      <c r="FS41" s="106"/>
      <c r="FT41" s="84">
        <f>SUM(FT36:FT40)</f>
        <v>0</v>
      </c>
      <c r="FU41" s="84">
        <f>SUM(FU36:FU40)</f>
        <v>0</v>
      </c>
      <c r="FV41" s="107" t="e">
        <f>FT41/FU41</f>
        <v>#DIV/0!</v>
      </c>
      <c r="FW41" s="219"/>
      <c r="FX41" s="92"/>
      <c r="FY41" s="106"/>
      <c r="FZ41" s="84">
        <f>SUM(FZ36:FZ40)</f>
        <v>0</v>
      </c>
      <c r="GA41" s="84">
        <f>SUM(GA36:GA40)</f>
        <v>0</v>
      </c>
      <c r="GB41" s="107" t="e">
        <f>FZ41/GA41</f>
        <v>#DIV/0!</v>
      </c>
      <c r="GC41" s="219"/>
      <c r="GD41" s="92"/>
      <c r="GE41" s="106"/>
      <c r="GF41" s="84">
        <f>SUM(GF36:GF40)</f>
        <v>0</v>
      </c>
      <c r="GG41" s="84">
        <f>SUM(GG36:GG40)</f>
        <v>0</v>
      </c>
      <c r="GH41" s="107" t="e">
        <f>GF41/GG41</f>
        <v>#DIV/0!</v>
      </c>
      <c r="GI41" s="219"/>
      <c r="GJ41" s="92"/>
      <c r="GK41" s="106"/>
      <c r="GL41" s="84">
        <f>SUM(GL36:GL40)</f>
        <v>0</v>
      </c>
      <c r="GM41" s="84">
        <f>SUM(GM36:GM40)</f>
        <v>0</v>
      </c>
      <c r="GN41" s="107" t="e">
        <f>GL41/GM41</f>
        <v>#DIV/0!</v>
      </c>
      <c r="GO41" s="219"/>
      <c r="GP41" s="92"/>
      <c r="GQ41" s="106"/>
      <c r="GR41" s="84">
        <f>SUM(GR36:GR40)</f>
        <v>0</v>
      </c>
      <c r="GS41" s="84">
        <f>SUM(GS36:GS40)</f>
        <v>0</v>
      </c>
      <c r="GT41" s="107" t="e">
        <f>GR41/GS41</f>
        <v>#DIV/0!</v>
      </c>
      <c r="GU41" s="219"/>
      <c r="GV41" s="92"/>
      <c r="GW41" s="106"/>
      <c r="GX41" s="84">
        <f>SUM(GX36:GX40)</f>
        <v>0</v>
      </c>
      <c r="GY41" s="84">
        <f>SUM(GY36:GY40)</f>
        <v>0</v>
      </c>
      <c r="GZ41" s="107" t="e">
        <f>GX41/GY41</f>
        <v>#DIV/0!</v>
      </c>
      <c r="HA41" s="219"/>
      <c r="HB41" s="92"/>
      <c r="HC41" s="106"/>
      <c r="HD41" s="84">
        <f>SUM(HD36:HD40)</f>
        <v>0</v>
      </c>
      <c r="HE41" s="84">
        <f>SUM(HE36:HE40)</f>
        <v>0</v>
      </c>
      <c r="HF41" s="107" t="e">
        <f>HD41/HE41</f>
        <v>#DIV/0!</v>
      </c>
      <c r="HG41" s="219"/>
      <c r="HH41" s="92"/>
      <c r="HI41" s="106"/>
      <c r="HJ41" s="84">
        <f>SUM(HJ36:HJ40)</f>
        <v>0</v>
      </c>
      <c r="HK41" s="84">
        <f>SUM(HK36:HK40)</f>
        <v>0</v>
      </c>
      <c r="HL41" s="107" t="e">
        <f>HJ41/HK41</f>
        <v>#DIV/0!</v>
      </c>
      <c r="HM41" s="219"/>
      <c r="HN41" s="92"/>
      <c r="HO41" s="106"/>
      <c r="HP41" s="84">
        <f>SUM(HP36:HP40)</f>
        <v>0</v>
      </c>
      <c r="HQ41" s="84">
        <f>SUM(HQ36:HQ40)</f>
        <v>0</v>
      </c>
      <c r="HR41" s="107" t="e">
        <f>HP41/HQ41</f>
        <v>#DIV/0!</v>
      </c>
      <c r="HS41" s="219"/>
      <c r="HT41" s="92"/>
      <c r="HU41" s="106"/>
      <c r="HV41" s="84">
        <f>SUM(HV36:HV40)</f>
        <v>0</v>
      </c>
      <c r="HW41" s="84">
        <f>SUM(HW36:HW40)</f>
        <v>0</v>
      </c>
      <c r="HX41" s="107" t="e">
        <f>HV41/HW41</f>
        <v>#DIV/0!</v>
      </c>
      <c r="HY41" s="219"/>
      <c r="HZ41" s="92"/>
      <c r="IA41" s="106"/>
      <c r="IB41" s="84">
        <f>SUM(IB36:IB40)</f>
        <v>0</v>
      </c>
      <c r="IC41" s="84">
        <f>SUM(IC36:IC40)</f>
        <v>0</v>
      </c>
      <c r="ID41" s="107" t="e">
        <f>IB41/IC41</f>
        <v>#DIV/0!</v>
      </c>
      <c r="IE41" s="219"/>
      <c r="IF41" s="92"/>
      <c r="IG41" s="106"/>
      <c r="IH41" s="84">
        <f>SUM(IH36:IH40)</f>
        <v>0</v>
      </c>
      <c r="II41" s="84">
        <f>SUM(II36:II40)</f>
        <v>0</v>
      </c>
      <c r="IJ41" s="107" t="e">
        <f>IH41/II41</f>
        <v>#DIV/0!</v>
      </c>
      <c r="IK41" s="219"/>
      <c r="IL41" s="92"/>
      <c r="IM41" s="38">
        <f t="shared" si="0"/>
        <v>0</v>
      </c>
      <c r="IN41" s="38">
        <f t="shared" si="1"/>
        <v>0</v>
      </c>
      <c r="IO41" s="39" t="e">
        <f t="shared" si="2"/>
        <v>#DIV/0!</v>
      </c>
    </row>
    <row r="42" spans="1:249" ht="69.75" customHeight="1" thickBot="1" thickTop="1">
      <c r="A42" s="587"/>
      <c r="B42" s="20"/>
      <c r="C42" s="565" t="s">
        <v>227</v>
      </c>
      <c r="D42" s="566"/>
      <c r="E42" s="567"/>
      <c r="F42" s="92"/>
      <c r="G42" s="108"/>
      <c r="H42" s="109">
        <f>SUM(H41+H35+H30+H24)</f>
        <v>0</v>
      </c>
      <c r="I42" s="109">
        <f>SUM(I41+I35+I30+I24)</f>
        <v>0</v>
      </c>
      <c r="J42" s="110" t="e">
        <f>H42/I42</f>
        <v>#DIV/0!</v>
      </c>
      <c r="K42" s="212"/>
      <c r="L42" s="92"/>
      <c r="M42" s="108"/>
      <c r="N42" s="109">
        <f>SUM(N41+N35+N30+N24)</f>
        <v>0</v>
      </c>
      <c r="O42" s="109">
        <f>SUM(O41+O35+O30+O24)</f>
        <v>0</v>
      </c>
      <c r="P42" s="110" t="e">
        <f>N42/O42</f>
        <v>#DIV/0!</v>
      </c>
      <c r="Q42" s="219"/>
      <c r="R42" s="92"/>
      <c r="S42" s="108"/>
      <c r="T42" s="109">
        <f>SUM(T41+T35+T30+T24)</f>
        <v>0</v>
      </c>
      <c r="U42" s="109">
        <f>SUM(U41+U35+U30+U24)</f>
        <v>0</v>
      </c>
      <c r="V42" s="110" t="e">
        <f>T42/U42</f>
        <v>#DIV/0!</v>
      </c>
      <c r="W42" s="219"/>
      <c r="X42" s="92"/>
      <c r="Y42" s="108"/>
      <c r="Z42" s="109">
        <f>SUM(Z41+Z35+Z30+Z24)</f>
        <v>0</v>
      </c>
      <c r="AA42" s="109">
        <f>SUM(AA41+AA35+AA30+AA24)</f>
        <v>0</v>
      </c>
      <c r="AB42" s="110" t="e">
        <f>Z42/AA42</f>
        <v>#DIV/0!</v>
      </c>
      <c r="AC42" s="219"/>
      <c r="AD42" s="92"/>
      <c r="AE42" s="108"/>
      <c r="AF42" s="109">
        <f>SUM(AF41+AF35+AF30+AF24)</f>
        <v>0</v>
      </c>
      <c r="AG42" s="109">
        <f>SUM(AG41+AG35+AG30+AG24)</f>
        <v>0</v>
      </c>
      <c r="AH42" s="110" t="e">
        <f>AF42/AG42</f>
        <v>#DIV/0!</v>
      </c>
      <c r="AI42" s="219"/>
      <c r="AJ42" s="92"/>
      <c r="AK42" s="108"/>
      <c r="AL42" s="109">
        <f>SUM(AL41+AL35+AL30+AL24)</f>
        <v>0</v>
      </c>
      <c r="AM42" s="109">
        <f>SUM(AM41+AM35+AM30+AM24)</f>
        <v>0</v>
      </c>
      <c r="AN42" s="110" t="e">
        <f>AL42/AM42</f>
        <v>#DIV/0!</v>
      </c>
      <c r="AO42" s="219"/>
      <c r="AP42" s="92"/>
      <c r="AQ42" s="108"/>
      <c r="AR42" s="109">
        <f>SUM(AR41+AR35+AR30+AR24)</f>
        <v>0</v>
      </c>
      <c r="AS42" s="109">
        <f>SUM(AS41+AS35+AS30+AS24)</f>
        <v>0</v>
      </c>
      <c r="AT42" s="110" t="e">
        <f>AR42/AS42</f>
        <v>#DIV/0!</v>
      </c>
      <c r="AU42" s="219"/>
      <c r="AV42" s="92"/>
      <c r="AW42" s="108"/>
      <c r="AX42" s="109">
        <f>SUM(AX41+AX35+AX30+AX24)</f>
        <v>0</v>
      </c>
      <c r="AY42" s="109">
        <f>SUM(AY41+AY35+AY30+AY24)</f>
        <v>0</v>
      </c>
      <c r="AZ42" s="110" t="e">
        <f>AX42/AY42</f>
        <v>#DIV/0!</v>
      </c>
      <c r="BA42" s="219"/>
      <c r="BB42" s="92"/>
      <c r="BC42" s="108"/>
      <c r="BD42" s="109">
        <f>SUM(BD41+BD35+BD30+BD24)</f>
        <v>0</v>
      </c>
      <c r="BE42" s="109">
        <f>SUM(BE41+BE35+BE30+BE24)</f>
        <v>0</v>
      </c>
      <c r="BF42" s="110" t="e">
        <f>BD42/BE42</f>
        <v>#DIV/0!</v>
      </c>
      <c r="BG42" s="219"/>
      <c r="BH42" s="92"/>
      <c r="BI42" s="108"/>
      <c r="BJ42" s="109">
        <f>SUM(BJ41+BJ35+BJ30+BJ24)</f>
        <v>0</v>
      </c>
      <c r="BK42" s="109">
        <f>SUM(BK41+BK35+BK30+BK24)</f>
        <v>0</v>
      </c>
      <c r="BL42" s="110" t="e">
        <f>BJ42/BK42</f>
        <v>#DIV/0!</v>
      </c>
      <c r="BM42" s="219"/>
      <c r="BN42" s="92"/>
      <c r="BO42" s="108"/>
      <c r="BP42" s="109">
        <f>SUM(BP41+BP35+BP30+BP24)</f>
        <v>0</v>
      </c>
      <c r="BQ42" s="109">
        <f>SUM(BQ41+BQ35+BQ30+BQ24)</f>
        <v>0</v>
      </c>
      <c r="BR42" s="110" t="e">
        <f>BP42/BQ42</f>
        <v>#DIV/0!</v>
      </c>
      <c r="BS42" s="219"/>
      <c r="BT42" s="92"/>
      <c r="BU42" s="108"/>
      <c r="BV42" s="109">
        <f>SUM(BV41+BV35+BV30+BV24)</f>
        <v>0</v>
      </c>
      <c r="BW42" s="109">
        <f>SUM(BW41+BW35+BW30+BW24)</f>
        <v>0</v>
      </c>
      <c r="BX42" s="110" t="e">
        <f>BV42/BW42</f>
        <v>#DIV/0!</v>
      </c>
      <c r="BY42" s="219"/>
      <c r="BZ42" s="92"/>
      <c r="CA42" s="108"/>
      <c r="CB42" s="109">
        <f>SUM(CB41+CB35+CB30+CB24)</f>
        <v>0</v>
      </c>
      <c r="CC42" s="109">
        <f>SUM(CC41+CC35+CC30+CC24)</f>
        <v>0</v>
      </c>
      <c r="CD42" s="110" t="e">
        <f>CB42/CC42</f>
        <v>#DIV/0!</v>
      </c>
      <c r="CE42" s="219"/>
      <c r="CF42" s="92"/>
      <c r="CG42" s="108"/>
      <c r="CH42" s="109">
        <f>SUM(CH41+CH35+CH30+CH24)</f>
        <v>0</v>
      </c>
      <c r="CI42" s="109">
        <f>SUM(CI41+CI35+CI30+CI24)</f>
        <v>0</v>
      </c>
      <c r="CJ42" s="110" t="e">
        <f>CH42/CI42</f>
        <v>#DIV/0!</v>
      </c>
      <c r="CK42" s="219"/>
      <c r="CL42" s="92"/>
      <c r="CM42" s="108"/>
      <c r="CN42" s="109">
        <f>SUM(CN41+CN35+CN30+CN24)</f>
        <v>0</v>
      </c>
      <c r="CO42" s="109">
        <f>SUM(CO41+CO35+CO30+CO24)</f>
        <v>0</v>
      </c>
      <c r="CP42" s="110" t="e">
        <f>CN42/CO42</f>
        <v>#DIV/0!</v>
      </c>
      <c r="CQ42" s="219"/>
      <c r="CR42" s="92"/>
      <c r="CS42" s="108"/>
      <c r="CT42" s="109">
        <f>SUM(CT41+CT35+CT30+CT24)</f>
        <v>0</v>
      </c>
      <c r="CU42" s="109">
        <f>SUM(CU41+CU35+CU30+CU24)</f>
        <v>0</v>
      </c>
      <c r="CV42" s="110" t="e">
        <f>CT42/CU42</f>
        <v>#DIV/0!</v>
      </c>
      <c r="CW42" s="219"/>
      <c r="CX42" s="92"/>
      <c r="CY42" s="108"/>
      <c r="CZ42" s="109">
        <f>SUM(CZ41+CZ35+CZ30+CZ24)</f>
        <v>0</v>
      </c>
      <c r="DA42" s="109">
        <f>SUM(DA41+DA35+DA30+DA24)</f>
        <v>0</v>
      </c>
      <c r="DB42" s="110" t="e">
        <f>CZ42/DA42</f>
        <v>#DIV/0!</v>
      </c>
      <c r="DC42" s="219"/>
      <c r="DD42" s="92"/>
      <c r="DE42" s="108"/>
      <c r="DF42" s="109">
        <f>SUM(DF41+DF35+DF30+DF24)</f>
        <v>0</v>
      </c>
      <c r="DG42" s="109">
        <f>SUM(DG41+DG35+DG30+DG24)</f>
        <v>0</v>
      </c>
      <c r="DH42" s="110" t="e">
        <f>DF42/DG42</f>
        <v>#DIV/0!</v>
      </c>
      <c r="DI42" s="219"/>
      <c r="DJ42" s="92"/>
      <c r="DK42" s="108"/>
      <c r="DL42" s="109">
        <f>SUM(DL41+DL35+DL30+DL24)</f>
        <v>0</v>
      </c>
      <c r="DM42" s="109">
        <f>SUM(DM41+DM35+DM30+DM24)</f>
        <v>0</v>
      </c>
      <c r="DN42" s="110" t="e">
        <f>DL42/DM42</f>
        <v>#DIV/0!</v>
      </c>
      <c r="DO42" s="219"/>
      <c r="DP42" s="92"/>
      <c r="DQ42" s="108"/>
      <c r="DR42" s="109">
        <f>SUM(DR41+DR35+DR30+DR24)</f>
        <v>0</v>
      </c>
      <c r="DS42" s="109">
        <f>SUM(DS41+DS35+DS30+DS24)</f>
        <v>0</v>
      </c>
      <c r="DT42" s="110" t="e">
        <f>DR42/DS42</f>
        <v>#DIV/0!</v>
      </c>
      <c r="DU42" s="219"/>
      <c r="DV42" s="92"/>
      <c r="DW42" s="108"/>
      <c r="DX42" s="109">
        <f>SUM(DX41+DX35+DX30+DX24)</f>
        <v>0</v>
      </c>
      <c r="DY42" s="109">
        <f>SUM(DY41+DY35+DY30+DY24)</f>
        <v>0</v>
      </c>
      <c r="DZ42" s="110" t="e">
        <f>DX42/DY42</f>
        <v>#DIV/0!</v>
      </c>
      <c r="EA42" s="219"/>
      <c r="EB42" s="92"/>
      <c r="EC42" s="108"/>
      <c r="ED42" s="109">
        <f>SUM(ED41+ED35+ED30+ED24)</f>
        <v>0</v>
      </c>
      <c r="EE42" s="109">
        <f>SUM(EE41+EE35+EE30+EE24)</f>
        <v>0</v>
      </c>
      <c r="EF42" s="110" t="e">
        <f>ED42/EE42</f>
        <v>#DIV/0!</v>
      </c>
      <c r="EG42" s="219"/>
      <c r="EH42" s="92"/>
      <c r="EI42" s="108"/>
      <c r="EJ42" s="109">
        <f>SUM(EJ41+EJ35+EJ30+EJ24)</f>
        <v>0</v>
      </c>
      <c r="EK42" s="109">
        <f>SUM(EK41+EK35+EK30+EK24)</f>
        <v>0</v>
      </c>
      <c r="EL42" s="110" t="e">
        <f>EJ42/EK42</f>
        <v>#DIV/0!</v>
      </c>
      <c r="EM42" s="219"/>
      <c r="EN42" s="92"/>
      <c r="EO42" s="108"/>
      <c r="EP42" s="109">
        <f>SUM(EP41+EP35+EP30+EP24)</f>
        <v>0</v>
      </c>
      <c r="EQ42" s="109">
        <f>SUM(EQ41+EQ35+EQ30+EQ24)</f>
        <v>0</v>
      </c>
      <c r="ER42" s="110" t="e">
        <f>EP42/EQ42</f>
        <v>#DIV/0!</v>
      </c>
      <c r="ES42" s="219"/>
      <c r="ET42" s="92"/>
      <c r="EU42" s="108"/>
      <c r="EV42" s="109">
        <f>SUM(EV41+EV35+EV30+EV24)</f>
        <v>0</v>
      </c>
      <c r="EW42" s="109">
        <f>SUM(EW41+EW35+EW30+EW24)</f>
        <v>0</v>
      </c>
      <c r="EX42" s="110" t="e">
        <f>EV42/EW42</f>
        <v>#DIV/0!</v>
      </c>
      <c r="EY42" s="219"/>
      <c r="EZ42" s="92"/>
      <c r="FA42" s="108"/>
      <c r="FB42" s="109">
        <f>SUM(FB41+FB35+FB30+FB24)</f>
        <v>0</v>
      </c>
      <c r="FC42" s="109">
        <f>SUM(FC41+FC35+FC30+FC24)</f>
        <v>0</v>
      </c>
      <c r="FD42" s="110" t="e">
        <f>FB42/FC42</f>
        <v>#DIV/0!</v>
      </c>
      <c r="FE42" s="74"/>
      <c r="FF42" s="92"/>
      <c r="FG42" s="108"/>
      <c r="FH42" s="109">
        <f>SUM(FH41+FH35+FH30+FH24)</f>
        <v>0</v>
      </c>
      <c r="FI42" s="109">
        <f>SUM(FI41+FI35+FI30+FI24)</f>
        <v>0</v>
      </c>
      <c r="FJ42" s="110" t="e">
        <f>FH42/FI42</f>
        <v>#DIV/0!</v>
      </c>
      <c r="FK42" s="219"/>
      <c r="FL42" s="92"/>
      <c r="FM42" s="108"/>
      <c r="FN42" s="109">
        <f>SUM(FN41+FN35+FN30+FN24)</f>
        <v>0</v>
      </c>
      <c r="FO42" s="109">
        <f>SUM(FO41+FO35+FO30+FO24)</f>
        <v>0</v>
      </c>
      <c r="FP42" s="110" t="e">
        <f>FN42/FO42</f>
        <v>#DIV/0!</v>
      </c>
      <c r="FQ42" s="219"/>
      <c r="FR42" s="92"/>
      <c r="FS42" s="108"/>
      <c r="FT42" s="109">
        <f>SUM(FT41+FT35+FT30+FT24)</f>
        <v>0</v>
      </c>
      <c r="FU42" s="109">
        <f>SUM(FU41+FU35+FU30+FU24)</f>
        <v>0</v>
      </c>
      <c r="FV42" s="110" t="e">
        <f>FT42/FU42</f>
        <v>#DIV/0!</v>
      </c>
      <c r="FW42" s="219"/>
      <c r="FX42" s="92"/>
      <c r="FY42" s="108"/>
      <c r="FZ42" s="109">
        <f>SUM(FZ41+FZ35+FZ30+FZ24)</f>
        <v>0</v>
      </c>
      <c r="GA42" s="109">
        <f>SUM(GA41+GA35+GA30+GA24)</f>
        <v>0</v>
      </c>
      <c r="GB42" s="110" t="e">
        <f>FZ42/GA42</f>
        <v>#DIV/0!</v>
      </c>
      <c r="GC42" s="219"/>
      <c r="GD42" s="92"/>
      <c r="GE42" s="108"/>
      <c r="GF42" s="109">
        <f>SUM(GF41+GF35+GF30+GF24)</f>
        <v>0</v>
      </c>
      <c r="GG42" s="109">
        <f>SUM(GG41+GG35+GG30+GG24)</f>
        <v>0</v>
      </c>
      <c r="GH42" s="110" t="e">
        <f>GF42/GG42</f>
        <v>#DIV/0!</v>
      </c>
      <c r="GI42" s="219"/>
      <c r="GJ42" s="92"/>
      <c r="GK42" s="108"/>
      <c r="GL42" s="109">
        <f>SUM(GL41+GL35+GL30+GL24)</f>
        <v>0</v>
      </c>
      <c r="GM42" s="109">
        <f>SUM(GM41+GM35+GM30+GM24)</f>
        <v>0</v>
      </c>
      <c r="GN42" s="110" t="e">
        <f>GL42/GM42</f>
        <v>#DIV/0!</v>
      </c>
      <c r="GO42" s="219"/>
      <c r="GP42" s="92"/>
      <c r="GQ42" s="108"/>
      <c r="GR42" s="109">
        <f>SUM(GR41+GR35+GR30+GR24)</f>
        <v>0</v>
      </c>
      <c r="GS42" s="109">
        <f>SUM(GS41+GS35+GS30+GS24)</f>
        <v>0</v>
      </c>
      <c r="GT42" s="110" t="e">
        <f>GR42/GS42</f>
        <v>#DIV/0!</v>
      </c>
      <c r="GU42" s="219"/>
      <c r="GV42" s="92"/>
      <c r="GW42" s="108"/>
      <c r="GX42" s="109">
        <f>SUM(GX41+GX35+GX30+GX24)</f>
        <v>0</v>
      </c>
      <c r="GY42" s="109">
        <f>SUM(GY41+GY35+GY30+GY24)</f>
        <v>0</v>
      </c>
      <c r="GZ42" s="110" t="e">
        <f>GX42/GY42</f>
        <v>#DIV/0!</v>
      </c>
      <c r="HA42" s="219"/>
      <c r="HB42" s="92"/>
      <c r="HC42" s="108"/>
      <c r="HD42" s="109">
        <f>SUM(HD41+HD35+HD30+HD24)</f>
        <v>0</v>
      </c>
      <c r="HE42" s="109">
        <f>SUM(HE41+HE35+HE30+HE24)</f>
        <v>0</v>
      </c>
      <c r="HF42" s="110" t="e">
        <f>HD42/HE42</f>
        <v>#DIV/0!</v>
      </c>
      <c r="HG42" s="219"/>
      <c r="HH42" s="92"/>
      <c r="HI42" s="108"/>
      <c r="HJ42" s="109">
        <f>SUM(HJ41+HJ35+HJ30+HJ24)</f>
        <v>0</v>
      </c>
      <c r="HK42" s="109">
        <f>SUM(HK41+HK35+HK30+HK24)</f>
        <v>0</v>
      </c>
      <c r="HL42" s="110" t="e">
        <f>HJ42/HK42</f>
        <v>#DIV/0!</v>
      </c>
      <c r="HM42" s="219"/>
      <c r="HN42" s="92"/>
      <c r="HO42" s="108"/>
      <c r="HP42" s="109">
        <f>SUM(HP41+HP35+HP30+HP24)</f>
        <v>0</v>
      </c>
      <c r="HQ42" s="109">
        <f>SUM(HQ41+HQ35+HQ30+HQ24)</f>
        <v>0</v>
      </c>
      <c r="HR42" s="110" t="e">
        <f>HP42/HQ42</f>
        <v>#DIV/0!</v>
      </c>
      <c r="HS42" s="219"/>
      <c r="HT42" s="92"/>
      <c r="HU42" s="108"/>
      <c r="HV42" s="109">
        <f>SUM(HV41+HV35+HV30+HV24)</f>
        <v>0</v>
      </c>
      <c r="HW42" s="109">
        <f>SUM(HW41+HW35+HW30+HW24)</f>
        <v>0</v>
      </c>
      <c r="HX42" s="110" t="e">
        <f>HV42/HW42</f>
        <v>#DIV/0!</v>
      </c>
      <c r="HY42" s="219"/>
      <c r="HZ42" s="92"/>
      <c r="IA42" s="108"/>
      <c r="IB42" s="109">
        <f>SUM(IB41+IB35+IB30+IB24)</f>
        <v>0</v>
      </c>
      <c r="IC42" s="109">
        <f>SUM(IC41+IC35+IC30+IC24)</f>
        <v>0</v>
      </c>
      <c r="ID42" s="110" t="e">
        <f>IB42/IC42</f>
        <v>#DIV/0!</v>
      </c>
      <c r="IE42" s="219"/>
      <c r="IF42" s="92"/>
      <c r="IG42" s="108"/>
      <c r="IH42" s="109">
        <f>SUM(IH41+IH35+IH30+IH24)</f>
        <v>0</v>
      </c>
      <c r="II42" s="109">
        <f>SUM(II41+II35+II30+II24)</f>
        <v>0</v>
      </c>
      <c r="IJ42" s="110" t="e">
        <f>IH42/II42</f>
        <v>#DIV/0!</v>
      </c>
      <c r="IK42" s="219"/>
      <c r="IL42" s="92"/>
      <c r="IM42" s="38">
        <f t="shared" si="0"/>
        <v>0</v>
      </c>
      <c r="IN42" s="38">
        <f t="shared" si="1"/>
        <v>0</v>
      </c>
      <c r="IO42" s="39" t="e">
        <f t="shared" si="2"/>
        <v>#DIV/0!</v>
      </c>
    </row>
    <row r="43" spans="3:245" ht="21" customHeight="1" thickBot="1" thickTop="1">
      <c r="C43" s="112"/>
      <c r="D43" s="26"/>
      <c r="E43" s="26"/>
      <c r="G43" s="114"/>
      <c r="H43" s="115"/>
      <c r="I43" s="116"/>
      <c r="J43" s="116"/>
      <c r="K43" s="116"/>
      <c r="M43" s="114"/>
      <c r="N43" s="115"/>
      <c r="O43" s="116"/>
      <c r="P43" s="116"/>
      <c r="Q43" s="116"/>
      <c r="S43" s="114"/>
      <c r="T43" s="115"/>
      <c r="U43" s="116"/>
      <c r="V43" s="116"/>
      <c r="W43" s="116"/>
      <c r="Y43" s="114"/>
      <c r="Z43" s="115"/>
      <c r="AA43" s="116"/>
      <c r="AB43" s="116"/>
      <c r="AC43" s="116"/>
      <c r="AE43" s="114"/>
      <c r="AF43" s="115"/>
      <c r="AG43" s="116"/>
      <c r="AH43" s="116"/>
      <c r="AI43" s="116"/>
      <c r="AK43" s="114"/>
      <c r="AL43" s="115"/>
      <c r="AM43" s="116"/>
      <c r="AN43" s="116"/>
      <c r="AO43" s="116"/>
      <c r="AQ43" s="114"/>
      <c r="AR43" s="115"/>
      <c r="AS43" s="116"/>
      <c r="AT43" s="116"/>
      <c r="AU43" s="116"/>
      <c r="AW43" s="114"/>
      <c r="AX43" s="115"/>
      <c r="AY43" s="116"/>
      <c r="AZ43" s="116"/>
      <c r="BA43" s="116"/>
      <c r="BC43" s="114"/>
      <c r="BD43" s="115"/>
      <c r="BE43" s="116"/>
      <c r="BF43" s="116"/>
      <c r="BG43" s="116"/>
      <c r="BI43" s="114"/>
      <c r="BJ43" s="115"/>
      <c r="BK43" s="116"/>
      <c r="BL43" s="116"/>
      <c r="BM43" s="116"/>
      <c r="BO43" s="114"/>
      <c r="BP43" s="115"/>
      <c r="BQ43" s="116"/>
      <c r="BR43" s="116"/>
      <c r="BS43" s="116"/>
      <c r="BU43" s="114"/>
      <c r="BV43" s="115"/>
      <c r="BW43" s="116"/>
      <c r="BX43" s="116"/>
      <c r="BY43" s="116"/>
      <c r="CA43" s="114"/>
      <c r="CB43" s="115"/>
      <c r="CC43" s="116"/>
      <c r="CD43" s="116"/>
      <c r="CE43" s="116"/>
      <c r="CG43" s="114"/>
      <c r="CH43" s="115"/>
      <c r="CI43" s="116"/>
      <c r="CJ43" s="116"/>
      <c r="CK43" s="116"/>
      <c r="CM43" s="114"/>
      <c r="CN43" s="115"/>
      <c r="CO43" s="116"/>
      <c r="CP43" s="116"/>
      <c r="CQ43" s="116"/>
      <c r="CS43" s="114"/>
      <c r="CT43" s="115"/>
      <c r="CU43" s="116"/>
      <c r="CV43" s="116"/>
      <c r="CW43" s="116"/>
      <c r="CY43" s="114"/>
      <c r="CZ43" s="115"/>
      <c r="DA43" s="116"/>
      <c r="DB43" s="116"/>
      <c r="DC43" s="116"/>
      <c r="DE43" s="114"/>
      <c r="DF43" s="115"/>
      <c r="DG43" s="116"/>
      <c r="DH43" s="116"/>
      <c r="DI43" s="116"/>
      <c r="DK43" s="114"/>
      <c r="DL43" s="115"/>
      <c r="DM43" s="116"/>
      <c r="DN43" s="116"/>
      <c r="DO43" s="116"/>
      <c r="DQ43" s="114"/>
      <c r="DR43" s="115"/>
      <c r="DS43" s="116"/>
      <c r="DT43" s="116"/>
      <c r="DU43" s="116"/>
      <c r="DW43" s="114"/>
      <c r="DX43" s="115"/>
      <c r="DY43" s="116"/>
      <c r="DZ43" s="116"/>
      <c r="EA43" s="116"/>
      <c r="EC43" s="114"/>
      <c r="ED43" s="115"/>
      <c r="EE43" s="116"/>
      <c r="EF43" s="116"/>
      <c r="EG43" s="116"/>
      <c r="EI43" s="114"/>
      <c r="EJ43" s="115"/>
      <c r="EK43" s="116"/>
      <c r="EL43" s="116"/>
      <c r="EM43" s="116"/>
      <c r="EO43" s="114"/>
      <c r="EP43" s="115"/>
      <c r="EQ43" s="116"/>
      <c r="ER43" s="116"/>
      <c r="ES43" s="116"/>
      <c r="EU43" s="114"/>
      <c r="EV43" s="115"/>
      <c r="EW43" s="116"/>
      <c r="EX43" s="116"/>
      <c r="EY43" s="116"/>
      <c r="FA43" s="114"/>
      <c r="FB43" s="115"/>
      <c r="FC43" s="116"/>
      <c r="FD43" s="116"/>
      <c r="FE43" s="116"/>
      <c r="FG43" s="114"/>
      <c r="FH43" s="115"/>
      <c r="FI43" s="116"/>
      <c r="FJ43" s="116"/>
      <c r="FK43" s="116"/>
      <c r="FM43" s="114"/>
      <c r="FN43" s="115"/>
      <c r="FO43" s="116"/>
      <c r="FP43" s="116"/>
      <c r="FQ43" s="116"/>
      <c r="FS43" s="114"/>
      <c r="FT43" s="115"/>
      <c r="FU43" s="116"/>
      <c r="FV43" s="116"/>
      <c r="FW43" s="116"/>
      <c r="FY43" s="114"/>
      <c r="FZ43" s="115"/>
      <c r="GA43" s="116"/>
      <c r="GB43" s="116"/>
      <c r="GC43" s="116"/>
      <c r="GE43" s="114"/>
      <c r="GF43" s="115"/>
      <c r="GG43" s="116"/>
      <c r="GH43" s="116"/>
      <c r="GI43" s="116"/>
      <c r="GK43" s="114"/>
      <c r="GL43" s="115"/>
      <c r="GM43" s="116"/>
      <c r="GN43" s="116"/>
      <c r="GO43" s="116"/>
      <c r="GQ43" s="114"/>
      <c r="GR43" s="115"/>
      <c r="GS43" s="116"/>
      <c r="GT43" s="116"/>
      <c r="GU43" s="116"/>
      <c r="GW43" s="114"/>
      <c r="GX43" s="115"/>
      <c r="GY43" s="116"/>
      <c r="GZ43" s="116"/>
      <c r="HA43" s="116"/>
      <c r="HC43" s="114"/>
      <c r="HD43" s="115"/>
      <c r="HE43" s="116"/>
      <c r="HF43" s="116"/>
      <c r="HG43" s="116"/>
      <c r="HI43" s="114"/>
      <c r="HJ43" s="115"/>
      <c r="HK43" s="116"/>
      <c r="HL43" s="116"/>
      <c r="HM43" s="116"/>
      <c r="HO43" s="114"/>
      <c r="HP43" s="115"/>
      <c r="HQ43" s="116"/>
      <c r="HR43" s="116"/>
      <c r="HS43" s="116"/>
      <c r="HU43" s="114"/>
      <c r="HV43" s="115"/>
      <c r="HW43" s="116"/>
      <c r="HX43" s="116"/>
      <c r="HY43" s="116"/>
      <c r="IA43" s="114"/>
      <c r="IB43" s="115"/>
      <c r="IC43" s="116"/>
      <c r="ID43" s="116"/>
      <c r="IE43" s="116"/>
      <c r="IG43" s="114"/>
      <c r="IH43" s="115"/>
      <c r="II43" s="116"/>
      <c r="IJ43" s="116"/>
      <c r="IK43" s="116"/>
    </row>
    <row r="44" spans="1:250" ht="51" customHeight="1" thickBot="1" thickTop="1">
      <c r="A44" s="118" t="s">
        <v>77</v>
      </c>
      <c r="C44" s="112"/>
      <c r="D44" s="555" t="s">
        <v>331</v>
      </c>
      <c r="E44" s="556"/>
      <c r="F44" s="21"/>
      <c r="G44" s="568" t="s">
        <v>102</v>
      </c>
      <c r="H44" s="569"/>
      <c r="I44" s="569"/>
      <c r="J44" s="569"/>
      <c r="K44" s="570"/>
      <c r="L44" s="119"/>
      <c r="M44" s="517" t="s">
        <v>102</v>
      </c>
      <c r="N44" s="518"/>
      <c r="O44" s="518"/>
      <c r="P44" s="518"/>
      <c r="Q44" s="519"/>
      <c r="R44" s="119"/>
      <c r="S44" s="517" t="s">
        <v>102</v>
      </c>
      <c r="T44" s="518"/>
      <c r="U44" s="518"/>
      <c r="V44" s="518"/>
      <c r="W44" s="519"/>
      <c r="X44" s="119"/>
      <c r="Y44" s="517" t="s">
        <v>102</v>
      </c>
      <c r="Z44" s="518"/>
      <c r="AA44" s="518"/>
      <c r="AB44" s="518"/>
      <c r="AC44" s="519"/>
      <c r="AD44" s="119"/>
      <c r="AE44" s="517" t="s">
        <v>102</v>
      </c>
      <c r="AF44" s="518"/>
      <c r="AG44" s="518"/>
      <c r="AH44" s="518"/>
      <c r="AI44" s="519"/>
      <c r="AJ44" s="119"/>
      <c r="AK44" s="517" t="s">
        <v>102</v>
      </c>
      <c r="AL44" s="518"/>
      <c r="AM44" s="518"/>
      <c r="AN44" s="518"/>
      <c r="AO44" s="519"/>
      <c r="AP44" s="119"/>
      <c r="AQ44" s="517" t="s">
        <v>102</v>
      </c>
      <c r="AR44" s="518"/>
      <c r="AS44" s="518"/>
      <c r="AT44" s="518"/>
      <c r="AU44" s="519"/>
      <c r="AV44" s="119"/>
      <c r="AW44" s="517" t="s">
        <v>102</v>
      </c>
      <c r="AX44" s="518"/>
      <c r="AY44" s="518"/>
      <c r="AZ44" s="518"/>
      <c r="BA44" s="519"/>
      <c r="BB44" s="119"/>
      <c r="BC44" s="517" t="s">
        <v>102</v>
      </c>
      <c r="BD44" s="518"/>
      <c r="BE44" s="518"/>
      <c r="BF44" s="518"/>
      <c r="BG44" s="519"/>
      <c r="BH44" s="119"/>
      <c r="BI44" s="517" t="s">
        <v>102</v>
      </c>
      <c r="BJ44" s="518"/>
      <c r="BK44" s="518"/>
      <c r="BL44" s="518"/>
      <c r="BM44" s="519"/>
      <c r="BN44" s="119"/>
      <c r="BO44" s="517" t="s">
        <v>102</v>
      </c>
      <c r="BP44" s="518"/>
      <c r="BQ44" s="518"/>
      <c r="BR44" s="518"/>
      <c r="BS44" s="519"/>
      <c r="BT44" s="119"/>
      <c r="BU44" s="517" t="s">
        <v>102</v>
      </c>
      <c r="BV44" s="518"/>
      <c r="BW44" s="518"/>
      <c r="BX44" s="518"/>
      <c r="BY44" s="519"/>
      <c r="BZ44" s="119"/>
      <c r="CA44" s="517" t="s">
        <v>102</v>
      </c>
      <c r="CB44" s="518"/>
      <c r="CC44" s="518"/>
      <c r="CD44" s="518"/>
      <c r="CE44" s="519"/>
      <c r="CF44" s="119"/>
      <c r="CG44" s="517" t="s">
        <v>102</v>
      </c>
      <c r="CH44" s="518"/>
      <c r="CI44" s="518"/>
      <c r="CJ44" s="518"/>
      <c r="CK44" s="519"/>
      <c r="CL44" s="119"/>
      <c r="CM44" s="517" t="s">
        <v>102</v>
      </c>
      <c r="CN44" s="518"/>
      <c r="CO44" s="518"/>
      <c r="CP44" s="518"/>
      <c r="CQ44" s="519"/>
      <c r="CR44" s="119"/>
      <c r="CS44" s="517" t="s">
        <v>102</v>
      </c>
      <c r="CT44" s="518"/>
      <c r="CU44" s="518"/>
      <c r="CV44" s="518"/>
      <c r="CW44" s="519"/>
      <c r="CX44" s="119"/>
      <c r="CY44" s="517" t="s">
        <v>102</v>
      </c>
      <c r="CZ44" s="518"/>
      <c r="DA44" s="518"/>
      <c r="DB44" s="518"/>
      <c r="DC44" s="519"/>
      <c r="DD44" s="119"/>
      <c r="DE44" s="517" t="s">
        <v>102</v>
      </c>
      <c r="DF44" s="518"/>
      <c r="DG44" s="518"/>
      <c r="DH44" s="518"/>
      <c r="DI44" s="519"/>
      <c r="DJ44" s="119"/>
      <c r="DK44" s="517" t="s">
        <v>102</v>
      </c>
      <c r="DL44" s="518"/>
      <c r="DM44" s="518"/>
      <c r="DN44" s="518"/>
      <c r="DO44" s="519"/>
      <c r="DP44" s="119"/>
      <c r="DQ44" s="517" t="s">
        <v>102</v>
      </c>
      <c r="DR44" s="518"/>
      <c r="DS44" s="518"/>
      <c r="DT44" s="518"/>
      <c r="DU44" s="519"/>
      <c r="DV44" s="119"/>
      <c r="DW44" s="517" t="s">
        <v>102</v>
      </c>
      <c r="DX44" s="518"/>
      <c r="DY44" s="518"/>
      <c r="DZ44" s="518"/>
      <c r="EA44" s="519"/>
      <c r="EB44" s="119"/>
      <c r="EC44" s="517" t="s">
        <v>102</v>
      </c>
      <c r="ED44" s="518"/>
      <c r="EE44" s="518"/>
      <c r="EF44" s="518"/>
      <c r="EG44" s="519"/>
      <c r="EH44" s="119"/>
      <c r="EI44" s="517" t="s">
        <v>102</v>
      </c>
      <c r="EJ44" s="518"/>
      <c r="EK44" s="518"/>
      <c r="EL44" s="518"/>
      <c r="EM44" s="519"/>
      <c r="EN44" s="119"/>
      <c r="EO44" s="517" t="s">
        <v>102</v>
      </c>
      <c r="EP44" s="518"/>
      <c r="EQ44" s="518"/>
      <c r="ER44" s="518"/>
      <c r="ES44" s="519"/>
      <c r="ET44" s="119"/>
      <c r="EU44" s="517" t="s">
        <v>102</v>
      </c>
      <c r="EV44" s="518"/>
      <c r="EW44" s="518"/>
      <c r="EX44" s="518"/>
      <c r="EY44" s="519"/>
      <c r="EZ44" s="119"/>
      <c r="FA44" s="517" t="s">
        <v>102</v>
      </c>
      <c r="FB44" s="518"/>
      <c r="FC44" s="518"/>
      <c r="FD44" s="518"/>
      <c r="FE44" s="519"/>
      <c r="FF44" s="119"/>
      <c r="FG44" s="517" t="s">
        <v>102</v>
      </c>
      <c r="FH44" s="518"/>
      <c r="FI44" s="518"/>
      <c r="FJ44" s="518"/>
      <c r="FK44" s="519"/>
      <c r="FL44" s="119"/>
      <c r="FM44" s="517" t="s">
        <v>102</v>
      </c>
      <c r="FN44" s="518"/>
      <c r="FO44" s="518"/>
      <c r="FP44" s="518"/>
      <c r="FQ44" s="519"/>
      <c r="FR44" s="119"/>
      <c r="FS44" s="517" t="s">
        <v>102</v>
      </c>
      <c r="FT44" s="518"/>
      <c r="FU44" s="518"/>
      <c r="FV44" s="518"/>
      <c r="FW44" s="519"/>
      <c r="FX44" s="119"/>
      <c r="FY44" s="517" t="s">
        <v>102</v>
      </c>
      <c r="FZ44" s="518"/>
      <c r="GA44" s="518"/>
      <c r="GB44" s="518"/>
      <c r="GC44" s="519"/>
      <c r="GD44" s="119"/>
      <c r="GE44" s="517" t="s">
        <v>102</v>
      </c>
      <c r="GF44" s="518"/>
      <c r="GG44" s="518"/>
      <c r="GH44" s="518"/>
      <c r="GI44" s="519"/>
      <c r="GJ44" s="119"/>
      <c r="GK44" s="517" t="s">
        <v>102</v>
      </c>
      <c r="GL44" s="518"/>
      <c r="GM44" s="518"/>
      <c r="GN44" s="518"/>
      <c r="GO44" s="519"/>
      <c r="GP44" s="119"/>
      <c r="GQ44" s="517" t="s">
        <v>102</v>
      </c>
      <c r="GR44" s="518"/>
      <c r="GS44" s="518"/>
      <c r="GT44" s="518"/>
      <c r="GU44" s="519"/>
      <c r="GV44" s="119"/>
      <c r="GW44" s="517" t="s">
        <v>102</v>
      </c>
      <c r="GX44" s="518"/>
      <c r="GY44" s="518"/>
      <c r="GZ44" s="518"/>
      <c r="HA44" s="519"/>
      <c r="HB44" s="119"/>
      <c r="HC44" s="517" t="s">
        <v>102</v>
      </c>
      <c r="HD44" s="518"/>
      <c r="HE44" s="518"/>
      <c r="HF44" s="518"/>
      <c r="HG44" s="519"/>
      <c r="HH44" s="119"/>
      <c r="HI44" s="517" t="s">
        <v>102</v>
      </c>
      <c r="HJ44" s="518"/>
      <c r="HK44" s="518"/>
      <c r="HL44" s="518"/>
      <c r="HM44" s="519"/>
      <c r="HN44" s="119"/>
      <c r="HO44" s="517" t="s">
        <v>102</v>
      </c>
      <c r="HP44" s="518"/>
      <c r="HQ44" s="518"/>
      <c r="HR44" s="518"/>
      <c r="HS44" s="519"/>
      <c r="HT44" s="119"/>
      <c r="HU44" s="517" t="s">
        <v>102</v>
      </c>
      <c r="HV44" s="518"/>
      <c r="HW44" s="518"/>
      <c r="HX44" s="518"/>
      <c r="HY44" s="519"/>
      <c r="HZ44" s="119"/>
      <c r="IA44" s="517" t="s">
        <v>102</v>
      </c>
      <c r="IB44" s="518"/>
      <c r="IC44" s="518"/>
      <c r="ID44" s="518"/>
      <c r="IE44" s="519"/>
      <c r="IF44" s="119"/>
      <c r="IG44" s="517" t="s">
        <v>102</v>
      </c>
      <c r="IH44" s="518"/>
      <c r="II44" s="518"/>
      <c r="IJ44" s="518"/>
      <c r="IK44" s="519"/>
      <c r="IL44" s="119"/>
      <c r="IM44" s="517" t="s">
        <v>213</v>
      </c>
      <c r="IN44" s="518"/>
      <c r="IO44" s="518"/>
      <c r="IP44" s="518"/>
    </row>
    <row r="45" spans="1:250" ht="97.5" customHeight="1" thickBot="1" thickTop="1">
      <c r="A45" s="504" t="s">
        <v>57</v>
      </c>
      <c r="C45" s="112"/>
      <c r="D45" s="557"/>
      <c r="E45" s="558"/>
      <c r="F45" s="21"/>
      <c r="G45" s="120" t="s">
        <v>113</v>
      </c>
      <c r="H45" s="120" t="s">
        <v>110</v>
      </c>
      <c r="I45" s="120" t="s">
        <v>111</v>
      </c>
      <c r="J45" s="120" t="s">
        <v>112</v>
      </c>
      <c r="K45" s="121" t="s">
        <v>101</v>
      </c>
      <c r="L45" s="21"/>
      <c r="M45" s="122" t="s">
        <v>113</v>
      </c>
      <c r="N45" s="122" t="s">
        <v>110</v>
      </c>
      <c r="O45" s="122" t="s">
        <v>111</v>
      </c>
      <c r="P45" s="122" t="s">
        <v>112</v>
      </c>
      <c r="Q45" s="123" t="s">
        <v>101</v>
      </c>
      <c r="R45" s="21"/>
      <c r="S45" s="122" t="s">
        <v>113</v>
      </c>
      <c r="T45" s="122" t="s">
        <v>110</v>
      </c>
      <c r="U45" s="122" t="s">
        <v>111</v>
      </c>
      <c r="V45" s="122" t="s">
        <v>112</v>
      </c>
      <c r="W45" s="123" t="s">
        <v>101</v>
      </c>
      <c r="X45" s="21"/>
      <c r="Y45" s="122" t="s">
        <v>113</v>
      </c>
      <c r="Z45" s="122" t="s">
        <v>110</v>
      </c>
      <c r="AA45" s="122" t="s">
        <v>111</v>
      </c>
      <c r="AB45" s="122" t="s">
        <v>112</v>
      </c>
      <c r="AC45" s="123" t="s">
        <v>101</v>
      </c>
      <c r="AD45" s="21"/>
      <c r="AE45" s="122" t="s">
        <v>113</v>
      </c>
      <c r="AF45" s="122" t="s">
        <v>110</v>
      </c>
      <c r="AG45" s="122" t="s">
        <v>111</v>
      </c>
      <c r="AH45" s="122" t="s">
        <v>112</v>
      </c>
      <c r="AI45" s="123" t="s">
        <v>101</v>
      </c>
      <c r="AJ45" s="21"/>
      <c r="AK45" s="122" t="s">
        <v>113</v>
      </c>
      <c r="AL45" s="122" t="s">
        <v>110</v>
      </c>
      <c r="AM45" s="122" t="s">
        <v>111</v>
      </c>
      <c r="AN45" s="122" t="s">
        <v>112</v>
      </c>
      <c r="AO45" s="123" t="s">
        <v>101</v>
      </c>
      <c r="AP45" s="21"/>
      <c r="AQ45" s="122" t="s">
        <v>113</v>
      </c>
      <c r="AR45" s="122" t="s">
        <v>110</v>
      </c>
      <c r="AS45" s="122" t="s">
        <v>111</v>
      </c>
      <c r="AT45" s="122" t="s">
        <v>112</v>
      </c>
      <c r="AU45" s="123" t="s">
        <v>101</v>
      </c>
      <c r="AV45" s="21"/>
      <c r="AW45" s="122" t="s">
        <v>113</v>
      </c>
      <c r="AX45" s="122" t="s">
        <v>110</v>
      </c>
      <c r="AY45" s="122" t="s">
        <v>111</v>
      </c>
      <c r="AZ45" s="122" t="s">
        <v>112</v>
      </c>
      <c r="BA45" s="123" t="s">
        <v>101</v>
      </c>
      <c r="BB45" s="21"/>
      <c r="BC45" s="122" t="s">
        <v>113</v>
      </c>
      <c r="BD45" s="122" t="s">
        <v>110</v>
      </c>
      <c r="BE45" s="122" t="s">
        <v>111</v>
      </c>
      <c r="BF45" s="122" t="s">
        <v>112</v>
      </c>
      <c r="BG45" s="123" t="s">
        <v>101</v>
      </c>
      <c r="BH45" s="21"/>
      <c r="BI45" s="122" t="s">
        <v>113</v>
      </c>
      <c r="BJ45" s="122" t="s">
        <v>110</v>
      </c>
      <c r="BK45" s="122" t="s">
        <v>111</v>
      </c>
      <c r="BL45" s="122" t="s">
        <v>112</v>
      </c>
      <c r="BM45" s="123" t="s">
        <v>101</v>
      </c>
      <c r="BN45" s="21"/>
      <c r="BO45" s="122" t="s">
        <v>113</v>
      </c>
      <c r="BP45" s="122" t="s">
        <v>110</v>
      </c>
      <c r="BQ45" s="122" t="s">
        <v>111</v>
      </c>
      <c r="BR45" s="122" t="s">
        <v>112</v>
      </c>
      <c r="BS45" s="123" t="s">
        <v>101</v>
      </c>
      <c r="BT45" s="21"/>
      <c r="BU45" s="122" t="s">
        <v>113</v>
      </c>
      <c r="BV45" s="122" t="s">
        <v>110</v>
      </c>
      <c r="BW45" s="122" t="s">
        <v>111</v>
      </c>
      <c r="BX45" s="122" t="s">
        <v>112</v>
      </c>
      <c r="BY45" s="123" t="s">
        <v>101</v>
      </c>
      <c r="BZ45" s="21"/>
      <c r="CA45" s="122" t="s">
        <v>113</v>
      </c>
      <c r="CB45" s="122" t="s">
        <v>110</v>
      </c>
      <c r="CC45" s="122" t="s">
        <v>111</v>
      </c>
      <c r="CD45" s="122" t="s">
        <v>112</v>
      </c>
      <c r="CE45" s="123" t="s">
        <v>101</v>
      </c>
      <c r="CF45" s="21"/>
      <c r="CG45" s="122" t="s">
        <v>113</v>
      </c>
      <c r="CH45" s="122" t="s">
        <v>110</v>
      </c>
      <c r="CI45" s="122" t="s">
        <v>111</v>
      </c>
      <c r="CJ45" s="122" t="s">
        <v>112</v>
      </c>
      <c r="CK45" s="123" t="s">
        <v>101</v>
      </c>
      <c r="CL45" s="21"/>
      <c r="CM45" s="122" t="s">
        <v>113</v>
      </c>
      <c r="CN45" s="122" t="s">
        <v>110</v>
      </c>
      <c r="CO45" s="122" t="s">
        <v>111</v>
      </c>
      <c r="CP45" s="122" t="s">
        <v>112</v>
      </c>
      <c r="CQ45" s="123" t="s">
        <v>101</v>
      </c>
      <c r="CR45" s="21"/>
      <c r="CS45" s="122" t="s">
        <v>113</v>
      </c>
      <c r="CT45" s="122" t="s">
        <v>110</v>
      </c>
      <c r="CU45" s="122" t="s">
        <v>111</v>
      </c>
      <c r="CV45" s="122" t="s">
        <v>112</v>
      </c>
      <c r="CW45" s="123" t="s">
        <v>101</v>
      </c>
      <c r="CX45" s="21"/>
      <c r="CY45" s="122" t="s">
        <v>113</v>
      </c>
      <c r="CZ45" s="122" t="s">
        <v>110</v>
      </c>
      <c r="DA45" s="122" t="s">
        <v>111</v>
      </c>
      <c r="DB45" s="122" t="s">
        <v>112</v>
      </c>
      <c r="DC45" s="123" t="s">
        <v>101</v>
      </c>
      <c r="DD45" s="21"/>
      <c r="DE45" s="122" t="s">
        <v>113</v>
      </c>
      <c r="DF45" s="122" t="s">
        <v>110</v>
      </c>
      <c r="DG45" s="122" t="s">
        <v>111</v>
      </c>
      <c r="DH45" s="122" t="s">
        <v>112</v>
      </c>
      <c r="DI45" s="123" t="s">
        <v>101</v>
      </c>
      <c r="DJ45" s="21"/>
      <c r="DK45" s="122" t="s">
        <v>113</v>
      </c>
      <c r="DL45" s="122" t="s">
        <v>110</v>
      </c>
      <c r="DM45" s="122" t="s">
        <v>111</v>
      </c>
      <c r="DN45" s="122" t="s">
        <v>112</v>
      </c>
      <c r="DO45" s="123" t="s">
        <v>101</v>
      </c>
      <c r="DP45" s="21"/>
      <c r="DQ45" s="122" t="s">
        <v>113</v>
      </c>
      <c r="DR45" s="122" t="s">
        <v>110</v>
      </c>
      <c r="DS45" s="122" t="s">
        <v>111</v>
      </c>
      <c r="DT45" s="122" t="s">
        <v>112</v>
      </c>
      <c r="DU45" s="123" t="s">
        <v>101</v>
      </c>
      <c r="DV45" s="21"/>
      <c r="DW45" s="122" t="s">
        <v>113</v>
      </c>
      <c r="DX45" s="122" t="s">
        <v>110</v>
      </c>
      <c r="DY45" s="122" t="s">
        <v>111</v>
      </c>
      <c r="DZ45" s="122" t="s">
        <v>112</v>
      </c>
      <c r="EA45" s="123" t="s">
        <v>101</v>
      </c>
      <c r="EB45" s="21"/>
      <c r="EC45" s="122" t="s">
        <v>113</v>
      </c>
      <c r="ED45" s="122" t="s">
        <v>110</v>
      </c>
      <c r="EE45" s="122" t="s">
        <v>111</v>
      </c>
      <c r="EF45" s="122" t="s">
        <v>112</v>
      </c>
      <c r="EG45" s="123" t="s">
        <v>101</v>
      </c>
      <c r="EH45" s="21"/>
      <c r="EI45" s="122" t="s">
        <v>113</v>
      </c>
      <c r="EJ45" s="122" t="s">
        <v>110</v>
      </c>
      <c r="EK45" s="122" t="s">
        <v>111</v>
      </c>
      <c r="EL45" s="122" t="s">
        <v>112</v>
      </c>
      <c r="EM45" s="123" t="s">
        <v>101</v>
      </c>
      <c r="EN45" s="21"/>
      <c r="EO45" s="122" t="s">
        <v>113</v>
      </c>
      <c r="EP45" s="122" t="s">
        <v>110</v>
      </c>
      <c r="EQ45" s="122" t="s">
        <v>111</v>
      </c>
      <c r="ER45" s="122" t="s">
        <v>112</v>
      </c>
      <c r="ES45" s="123" t="s">
        <v>101</v>
      </c>
      <c r="ET45" s="21"/>
      <c r="EU45" s="122" t="s">
        <v>113</v>
      </c>
      <c r="EV45" s="122" t="s">
        <v>110</v>
      </c>
      <c r="EW45" s="122" t="s">
        <v>111</v>
      </c>
      <c r="EX45" s="122" t="s">
        <v>112</v>
      </c>
      <c r="EY45" s="123" t="s">
        <v>101</v>
      </c>
      <c r="EZ45" s="21"/>
      <c r="FA45" s="122" t="s">
        <v>113</v>
      </c>
      <c r="FB45" s="122" t="s">
        <v>110</v>
      </c>
      <c r="FC45" s="122" t="s">
        <v>111</v>
      </c>
      <c r="FD45" s="122" t="s">
        <v>112</v>
      </c>
      <c r="FE45" s="123" t="s">
        <v>101</v>
      </c>
      <c r="FF45" s="21"/>
      <c r="FG45" s="122" t="s">
        <v>113</v>
      </c>
      <c r="FH45" s="122" t="s">
        <v>110</v>
      </c>
      <c r="FI45" s="122" t="s">
        <v>111</v>
      </c>
      <c r="FJ45" s="122" t="s">
        <v>112</v>
      </c>
      <c r="FK45" s="123" t="s">
        <v>101</v>
      </c>
      <c r="FL45" s="21"/>
      <c r="FM45" s="122" t="s">
        <v>113</v>
      </c>
      <c r="FN45" s="122" t="s">
        <v>110</v>
      </c>
      <c r="FO45" s="122" t="s">
        <v>111</v>
      </c>
      <c r="FP45" s="122" t="s">
        <v>112</v>
      </c>
      <c r="FQ45" s="123" t="s">
        <v>101</v>
      </c>
      <c r="FR45" s="21"/>
      <c r="FS45" s="122" t="s">
        <v>113</v>
      </c>
      <c r="FT45" s="122" t="s">
        <v>110</v>
      </c>
      <c r="FU45" s="122" t="s">
        <v>111</v>
      </c>
      <c r="FV45" s="122" t="s">
        <v>112</v>
      </c>
      <c r="FW45" s="123" t="s">
        <v>101</v>
      </c>
      <c r="FX45" s="21"/>
      <c r="FY45" s="122" t="s">
        <v>113</v>
      </c>
      <c r="FZ45" s="122" t="s">
        <v>110</v>
      </c>
      <c r="GA45" s="122" t="s">
        <v>111</v>
      </c>
      <c r="GB45" s="122" t="s">
        <v>112</v>
      </c>
      <c r="GC45" s="123" t="s">
        <v>101</v>
      </c>
      <c r="GD45" s="21"/>
      <c r="GE45" s="122" t="s">
        <v>113</v>
      </c>
      <c r="GF45" s="122" t="s">
        <v>110</v>
      </c>
      <c r="GG45" s="122" t="s">
        <v>111</v>
      </c>
      <c r="GH45" s="122" t="s">
        <v>112</v>
      </c>
      <c r="GI45" s="123" t="s">
        <v>101</v>
      </c>
      <c r="GJ45" s="21"/>
      <c r="GK45" s="122" t="s">
        <v>113</v>
      </c>
      <c r="GL45" s="122" t="s">
        <v>110</v>
      </c>
      <c r="GM45" s="122" t="s">
        <v>111</v>
      </c>
      <c r="GN45" s="122" t="s">
        <v>112</v>
      </c>
      <c r="GO45" s="123" t="s">
        <v>101</v>
      </c>
      <c r="GP45" s="21"/>
      <c r="GQ45" s="122" t="s">
        <v>113</v>
      </c>
      <c r="GR45" s="122" t="s">
        <v>110</v>
      </c>
      <c r="GS45" s="122" t="s">
        <v>111</v>
      </c>
      <c r="GT45" s="122" t="s">
        <v>112</v>
      </c>
      <c r="GU45" s="123" t="s">
        <v>101</v>
      </c>
      <c r="GV45" s="21"/>
      <c r="GW45" s="122" t="s">
        <v>113</v>
      </c>
      <c r="GX45" s="122" t="s">
        <v>110</v>
      </c>
      <c r="GY45" s="122" t="s">
        <v>111</v>
      </c>
      <c r="GZ45" s="122" t="s">
        <v>112</v>
      </c>
      <c r="HA45" s="123" t="s">
        <v>101</v>
      </c>
      <c r="HB45" s="21"/>
      <c r="HC45" s="122" t="s">
        <v>113</v>
      </c>
      <c r="HD45" s="122" t="s">
        <v>110</v>
      </c>
      <c r="HE45" s="122" t="s">
        <v>111</v>
      </c>
      <c r="HF45" s="122" t="s">
        <v>112</v>
      </c>
      <c r="HG45" s="123" t="s">
        <v>101</v>
      </c>
      <c r="HH45" s="21"/>
      <c r="HI45" s="122" t="s">
        <v>113</v>
      </c>
      <c r="HJ45" s="122" t="s">
        <v>110</v>
      </c>
      <c r="HK45" s="122" t="s">
        <v>111</v>
      </c>
      <c r="HL45" s="122" t="s">
        <v>112</v>
      </c>
      <c r="HM45" s="123" t="s">
        <v>101</v>
      </c>
      <c r="HN45" s="21"/>
      <c r="HO45" s="122" t="s">
        <v>113</v>
      </c>
      <c r="HP45" s="122" t="s">
        <v>110</v>
      </c>
      <c r="HQ45" s="122" t="s">
        <v>111</v>
      </c>
      <c r="HR45" s="122" t="s">
        <v>112</v>
      </c>
      <c r="HS45" s="123" t="s">
        <v>101</v>
      </c>
      <c r="HT45" s="21"/>
      <c r="HU45" s="122" t="s">
        <v>113</v>
      </c>
      <c r="HV45" s="122" t="s">
        <v>110</v>
      </c>
      <c r="HW45" s="122" t="s">
        <v>111</v>
      </c>
      <c r="HX45" s="122" t="s">
        <v>112</v>
      </c>
      <c r="HY45" s="123" t="s">
        <v>101</v>
      </c>
      <c r="HZ45" s="21"/>
      <c r="IA45" s="122" t="s">
        <v>113</v>
      </c>
      <c r="IB45" s="122" t="s">
        <v>110</v>
      </c>
      <c r="IC45" s="122" t="s">
        <v>111</v>
      </c>
      <c r="ID45" s="122" t="s">
        <v>112</v>
      </c>
      <c r="IE45" s="123" t="s">
        <v>101</v>
      </c>
      <c r="IF45" s="21"/>
      <c r="IG45" s="122" t="s">
        <v>113</v>
      </c>
      <c r="IH45" s="122" t="s">
        <v>110</v>
      </c>
      <c r="II45" s="122" t="s">
        <v>111</v>
      </c>
      <c r="IJ45" s="122" t="s">
        <v>112</v>
      </c>
      <c r="IK45" s="123" t="s">
        <v>101</v>
      </c>
      <c r="IL45" s="21"/>
      <c r="IM45" s="124" t="s">
        <v>113</v>
      </c>
      <c r="IN45" s="125" t="s">
        <v>110</v>
      </c>
      <c r="IO45" s="125" t="s">
        <v>111</v>
      </c>
      <c r="IP45" s="126" t="s">
        <v>112</v>
      </c>
    </row>
    <row r="46" spans="1:250" ht="99" customHeight="1" thickBot="1" thickTop="1">
      <c r="A46" s="505" t="s">
        <v>65</v>
      </c>
      <c r="C46" s="112"/>
      <c r="D46" s="127"/>
      <c r="E46" s="127"/>
      <c r="F46" s="128"/>
      <c r="G46" s="225"/>
      <c r="H46" s="226"/>
      <c r="I46" s="226"/>
      <c r="J46" s="226"/>
      <c r="K46" s="227"/>
      <c r="L46" s="128"/>
      <c r="M46" s="225"/>
      <c r="N46" s="226"/>
      <c r="O46" s="226"/>
      <c r="P46" s="226"/>
      <c r="Q46" s="227"/>
      <c r="R46" s="128"/>
      <c r="S46" s="225"/>
      <c r="T46" s="226"/>
      <c r="U46" s="226"/>
      <c r="V46" s="226"/>
      <c r="W46" s="227"/>
      <c r="X46" s="128"/>
      <c r="Y46" s="225"/>
      <c r="Z46" s="226"/>
      <c r="AA46" s="226"/>
      <c r="AB46" s="226"/>
      <c r="AC46" s="227"/>
      <c r="AD46" s="128"/>
      <c r="AE46" s="225"/>
      <c r="AF46" s="226"/>
      <c r="AG46" s="226"/>
      <c r="AH46" s="226"/>
      <c r="AI46" s="227"/>
      <c r="AJ46" s="128"/>
      <c r="AK46" s="225"/>
      <c r="AL46" s="226"/>
      <c r="AM46" s="226"/>
      <c r="AN46" s="226"/>
      <c r="AO46" s="227"/>
      <c r="AP46" s="128"/>
      <c r="AQ46" s="225"/>
      <c r="AR46" s="226"/>
      <c r="AS46" s="226"/>
      <c r="AT46" s="226"/>
      <c r="AU46" s="227"/>
      <c r="AV46" s="128"/>
      <c r="AW46" s="225"/>
      <c r="AX46" s="226"/>
      <c r="AY46" s="226"/>
      <c r="AZ46" s="226"/>
      <c r="BA46" s="227"/>
      <c r="BB46" s="128"/>
      <c r="BC46" s="225"/>
      <c r="BD46" s="226"/>
      <c r="BE46" s="226"/>
      <c r="BF46" s="226"/>
      <c r="BG46" s="227"/>
      <c r="BH46" s="128"/>
      <c r="BI46" s="225"/>
      <c r="BJ46" s="226"/>
      <c r="BK46" s="226"/>
      <c r="BL46" s="226"/>
      <c r="BM46" s="227"/>
      <c r="BN46" s="128"/>
      <c r="BO46" s="225"/>
      <c r="BP46" s="226"/>
      <c r="BQ46" s="226"/>
      <c r="BR46" s="226"/>
      <c r="BS46" s="227"/>
      <c r="BT46" s="128"/>
      <c r="BU46" s="225"/>
      <c r="BV46" s="226"/>
      <c r="BW46" s="226"/>
      <c r="BX46" s="226"/>
      <c r="BY46" s="227"/>
      <c r="BZ46" s="128"/>
      <c r="CA46" s="225"/>
      <c r="CB46" s="226"/>
      <c r="CC46" s="226"/>
      <c r="CD46" s="226"/>
      <c r="CE46" s="227"/>
      <c r="CF46" s="128"/>
      <c r="CG46" s="225"/>
      <c r="CH46" s="226"/>
      <c r="CI46" s="226"/>
      <c r="CJ46" s="226"/>
      <c r="CK46" s="227"/>
      <c r="CL46" s="128"/>
      <c r="CM46" s="225"/>
      <c r="CN46" s="226"/>
      <c r="CO46" s="226"/>
      <c r="CP46" s="226"/>
      <c r="CQ46" s="227"/>
      <c r="CR46" s="128"/>
      <c r="CS46" s="225"/>
      <c r="CT46" s="226"/>
      <c r="CU46" s="226"/>
      <c r="CV46" s="226"/>
      <c r="CW46" s="227"/>
      <c r="CX46" s="128"/>
      <c r="CY46" s="225"/>
      <c r="CZ46" s="226"/>
      <c r="DA46" s="226"/>
      <c r="DB46" s="226"/>
      <c r="DC46" s="227"/>
      <c r="DD46" s="128"/>
      <c r="DE46" s="225"/>
      <c r="DF46" s="226"/>
      <c r="DG46" s="226"/>
      <c r="DH46" s="226"/>
      <c r="DI46" s="227"/>
      <c r="DJ46" s="128"/>
      <c r="DK46" s="225"/>
      <c r="DL46" s="226"/>
      <c r="DM46" s="226"/>
      <c r="DN46" s="226"/>
      <c r="DO46" s="227"/>
      <c r="DP46" s="128"/>
      <c r="DQ46" s="225"/>
      <c r="DR46" s="226"/>
      <c r="DS46" s="226"/>
      <c r="DT46" s="226"/>
      <c r="DU46" s="227"/>
      <c r="DV46" s="128"/>
      <c r="DW46" s="225"/>
      <c r="DX46" s="226"/>
      <c r="DY46" s="226"/>
      <c r="DZ46" s="226"/>
      <c r="EA46" s="227"/>
      <c r="EB46" s="128"/>
      <c r="EC46" s="225"/>
      <c r="ED46" s="226"/>
      <c r="EE46" s="226"/>
      <c r="EF46" s="226"/>
      <c r="EG46" s="227"/>
      <c r="EH46" s="128"/>
      <c r="EI46" s="225"/>
      <c r="EJ46" s="226"/>
      <c r="EK46" s="226"/>
      <c r="EL46" s="226"/>
      <c r="EM46" s="227"/>
      <c r="EN46" s="128"/>
      <c r="EO46" s="225"/>
      <c r="EP46" s="226"/>
      <c r="EQ46" s="226"/>
      <c r="ER46" s="226"/>
      <c r="ES46" s="227"/>
      <c r="ET46" s="128"/>
      <c r="EU46" s="225"/>
      <c r="EV46" s="226"/>
      <c r="EW46" s="226"/>
      <c r="EX46" s="226"/>
      <c r="EY46" s="227"/>
      <c r="EZ46" s="128"/>
      <c r="FA46" s="225"/>
      <c r="FB46" s="226"/>
      <c r="FC46" s="226"/>
      <c r="FD46" s="226"/>
      <c r="FE46" s="227"/>
      <c r="FF46" s="128"/>
      <c r="FG46" s="225"/>
      <c r="FH46" s="226"/>
      <c r="FI46" s="226"/>
      <c r="FJ46" s="226"/>
      <c r="FK46" s="227"/>
      <c r="FL46" s="128"/>
      <c r="FM46" s="225"/>
      <c r="FN46" s="226"/>
      <c r="FO46" s="226"/>
      <c r="FP46" s="226"/>
      <c r="FQ46" s="227"/>
      <c r="FR46" s="128"/>
      <c r="FS46" s="225"/>
      <c r="FT46" s="226"/>
      <c r="FU46" s="226"/>
      <c r="FV46" s="226"/>
      <c r="FW46" s="227"/>
      <c r="FX46" s="128"/>
      <c r="FY46" s="225"/>
      <c r="FZ46" s="226"/>
      <c r="GA46" s="226"/>
      <c r="GB46" s="226"/>
      <c r="GC46" s="227"/>
      <c r="GD46" s="128"/>
      <c r="GE46" s="225"/>
      <c r="GF46" s="226"/>
      <c r="GG46" s="226"/>
      <c r="GH46" s="226"/>
      <c r="GI46" s="227"/>
      <c r="GJ46" s="128"/>
      <c r="GK46" s="225"/>
      <c r="GL46" s="226"/>
      <c r="GM46" s="226"/>
      <c r="GN46" s="226"/>
      <c r="GO46" s="227"/>
      <c r="GP46" s="128"/>
      <c r="GQ46" s="225"/>
      <c r="GR46" s="226"/>
      <c r="GS46" s="226"/>
      <c r="GT46" s="226"/>
      <c r="GU46" s="227"/>
      <c r="GV46" s="128"/>
      <c r="GW46" s="225"/>
      <c r="GX46" s="226"/>
      <c r="GY46" s="226"/>
      <c r="GZ46" s="226"/>
      <c r="HA46" s="227"/>
      <c r="HB46" s="128"/>
      <c r="HC46" s="225"/>
      <c r="HD46" s="226"/>
      <c r="HE46" s="226"/>
      <c r="HF46" s="226"/>
      <c r="HG46" s="227"/>
      <c r="HH46" s="128"/>
      <c r="HI46" s="225"/>
      <c r="HJ46" s="226"/>
      <c r="HK46" s="226"/>
      <c r="HL46" s="226"/>
      <c r="HM46" s="227"/>
      <c r="HN46" s="128"/>
      <c r="HO46" s="225"/>
      <c r="HP46" s="226"/>
      <c r="HQ46" s="226"/>
      <c r="HR46" s="226"/>
      <c r="HS46" s="227"/>
      <c r="HT46" s="128"/>
      <c r="HU46" s="225"/>
      <c r="HV46" s="226"/>
      <c r="HW46" s="226"/>
      <c r="HX46" s="226"/>
      <c r="HY46" s="227"/>
      <c r="HZ46" s="128"/>
      <c r="IA46" s="225"/>
      <c r="IB46" s="226"/>
      <c r="IC46" s="226"/>
      <c r="ID46" s="226"/>
      <c r="IE46" s="227"/>
      <c r="IF46" s="128"/>
      <c r="IG46" s="225"/>
      <c r="IH46" s="226"/>
      <c r="II46" s="226"/>
      <c r="IJ46" s="226"/>
      <c r="IK46" s="227"/>
      <c r="IL46" s="128"/>
      <c r="IM46" s="129">
        <f>GQ46+GW46+HC46+HI46+HO46+HU46+IA46+IG46+GK46+GE46+FY46+FS46+FM46+FG46+FA46+EU46+EO46+EI46+EC46+DW46+DQ46+DK46+DE46+CY46+CS46+CM46+CG46+CA46+BU46+BO46+BI46+BC46+AW46+AQ46+AK46+AE46+Y46+S46+M46+G46</f>
        <v>0</v>
      </c>
      <c r="IN46" s="129">
        <f>GR46+GX46+HD46+HJ46+HP46+HV46+IB46+IH46+GL46+GF46+FZ46+FT46+FN46+FH46+FB46+EV46+EP46+EJ46+ED46+DX46+DR46+DL46+DF46+CZ46+CT46+CN46+CH46+CB46+BV46+BP46+BJ46+BD46+AX46+AR46+AL46+AF46+Z46+T46+N46+H46</f>
        <v>0</v>
      </c>
      <c r="IO46" s="129">
        <f>GS46+GY46+HE46+HK46+HQ46+HW46+IC46+II46+GM46+GG46+GA46+FU46+FO46+FI46+FC46+EW46+EQ46+EK46+EE46+DY46+DS46+DM46+DG46+DA46+CU46+CO46+CI46+CC46+BW46+BQ46+BK46+BE46+AY46+AS46+AM46+AG46+AA46+U46+O46+I46</f>
        <v>0</v>
      </c>
      <c r="IP46" s="516">
        <f>GT46+GZ46+HF46+HL46+HR46+HX46+ID46+IJ46+GN46+GH46+GB46+FV46+FP46+FJ46+FD46+EX46+ER46+EL46+EF46+DZ46+DT46+DN46+DH46+DB46+CV46+CP46+CJ46+CD46+BX46+BR46+BL46+BF46+AZ46+AT46+AN46+AH46+AB46+V46+P46+J46</f>
        <v>0</v>
      </c>
    </row>
    <row r="47" spans="3:101" ht="21" customHeight="1" thickBot="1" thickTop="1">
      <c r="C47" s="112"/>
      <c r="D47" s="130"/>
      <c r="E47" s="130"/>
      <c r="CW47" s="131"/>
    </row>
    <row r="48" spans="1:10" ht="87" customHeight="1" thickBot="1" thickTop="1">
      <c r="A48" s="132">
        <f>I30</f>
        <v>0</v>
      </c>
      <c r="C48" s="112"/>
      <c r="D48" s="26"/>
      <c r="E48" s="229" t="s">
        <v>330</v>
      </c>
      <c r="F48" s="133"/>
      <c r="G48" s="234" t="s">
        <v>73</v>
      </c>
      <c r="H48" s="235" t="s">
        <v>124</v>
      </c>
      <c r="I48" s="235" t="s">
        <v>72</v>
      </c>
      <c r="J48" s="236" t="s">
        <v>123</v>
      </c>
    </row>
    <row r="49" spans="1:10" ht="64.5" customHeight="1" thickBot="1" thickTop="1">
      <c r="A49" s="132">
        <v>0</v>
      </c>
      <c r="C49" s="112"/>
      <c r="D49" s="26"/>
      <c r="E49" s="230" t="s">
        <v>131</v>
      </c>
      <c r="F49" s="133"/>
      <c r="G49" s="134">
        <f>SUM(H24+N24+T24+Z24+AF24+AL24+AR24+AX24+BD24+BJ24+BP24+BV24+CB24+CH24+CN24+CT24+CZ24+DF24+DL24+DR24+DX24+ED24+EJ24+EP24+EV24+FB24+FH24+FN24+FT24+FZ24+GF24+GL24+GR24+GX24+HD24+HJ24+HP24+HV24+IB24+IH24)</f>
        <v>0</v>
      </c>
      <c r="H49" s="135">
        <f>SUM(I24+O24+U24+AA24+AG24+AM24+AS24+AY24+BE24+BK24+BQ24+BW24+CC24+CI24+CO24+CU24+DA24+DG24+DM24+DS24+DY24+EE24+EK24+EQ24+EW24+FC24+FI24+FO24+FU24+GA24+GG24+GM24+GS24+GY24+HE24+HK24+HQ24+HW24+IC24+II24)</f>
        <v>0</v>
      </c>
      <c r="I49" s="136" t="e">
        <f>G49/H49</f>
        <v>#DIV/0!</v>
      </c>
      <c r="J49" s="478"/>
    </row>
    <row r="50" spans="1:10" ht="64.5" customHeight="1" thickBot="1">
      <c r="A50" s="137">
        <v>4</v>
      </c>
      <c r="C50" s="112"/>
      <c r="D50" s="26"/>
      <c r="E50" s="231" t="s">
        <v>132</v>
      </c>
      <c r="F50" s="133"/>
      <c r="G50" s="138">
        <f>SUM(H30+N30+T30+Z30+AF30+AL30+AR30+AX30+BD30+BJ30+BP30+BV30+CB30+CH30+CN30+CT30+CZ30+DF30+DL30+DR30+DX30+ED30+EJ30+EP30+EV30+FB30+FH30+FN30+FT30+FZ30+GF30+GL30+GR30+GX30+HD30+HJ30+HP30+HV30+IB30+IH30)</f>
        <v>0</v>
      </c>
      <c r="H50" s="139">
        <f>SUM(I30+O30+U30+AA30+AG30+AM30+AS30+AY30+BE30+BK30+BQ30+BW30+CC30+CI30+CO30+CU30+DA30+DG30+DM30+DS30+DY30+EE30+EK30+EQ30+EW30+FC30+FI30+FO30+FU30+GA30+GG30+GM30+GS30+GY30+HE30+HK30+HQ30+HW30+IC30+II30)</f>
        <v>0</v>
      </c>
      <c r="I50" s="140" t="e">
        <f>G50/H50</f>
        <v>#DIV/0!</v>
      </c>
      <c r="J50" s="458"/>
    </row>
    <row r="51" spans="1:10" ht="64.5" customHeight="1" thickBot="1">
      <c r="A51" s="137">
        <v>5</v>
      </c>
      <c r="C51" s="112"/>
      <c r="D51" s="26"/>
      <c r="E51" s="231" t="s">
        <v>171</v>
      </c>
      <c r="F51" s="133"/>
      <c r="G51" s="141"/>
      <c r="H51" s="142"/>
      <c r="I51" s="142"/>
      <c r="J51" s="143"/>
    </row>
    <row r="52" spans="3:10" ht="64.5" customHeight="1" thickBot="1">
      <c r="C52" s="112"/>
      <c r="D52" s="26"/>
      <c r="E52" s="231" t="s">
        <v>41</v>
      </c>
      <c r="F52" s="133"/>
      <c r="G52" s="144">
        <f>SUM(H35+N35+T35+Z35+AF35+AL35+AR35+AX35+BD35+BJ35+BP35+BV35+CB35+CH35+CN35+CT35+CZ35+DF35+DL35+DR35+DX35+ED35+EJ35+EP35+EV35+FB35+FH35+FN35+FT35+FZ35+GF35+GL35+GR35+GX35+HD35+HJ35+HP35+HV35+IB35+IH35)</f>
        <v>0</v>
      </c>
      <c r="H52" s="145">
        <f>SUM(I35+O35+U35+AA35+AG35+AM35+AS35+AY35+BE35+BK35+BQ35+BW35+CC35+CI35+CO35+CU35+DA35+DG35+DM35+DS35+DY35+EE35+EK35+EQ35+EW35+FC35+FI35+FO35+FU35+GA35+GG35+GM35+GS35+GY35+HE35+HK35+HQ35+HW35+IC35+II35)</f>
        <v>0</v>
      </c>
      <c r="I52" s="146" t="e">
        <f>G52/H52</f>
        <v>#DIV/0!</v>
      </c>
      <c r="J52" s="458"/>
    </row>
    <row r="53" spans="3:10" ht="64.5" customHeight="1" thickBot="1">
      <c r="C53" s="112"/>
      <c r="D53" s="26"/>
      <c r="E53" s="232" t="s">
        <v>40</v>
      </c>
      <c r="F53" s="133"/>
      <c r="G53" s="147">
        <f>SUM(H41+N41+T41+Z41+AF41+AL41+AR41+AX41+BD41+BJ41+BP41+BV41+CB41+CH41+CN41+CT41+CZ41+DF41+DL41+DR41+DX41+ED41+EJ41+EP41+EV41+FB41+FH41+FN41+FT41+FZ41+GF41+GL41+GR41+GX41+HD41+HJ41+HP41+HV41+IB41+IH41)</f>
        <v>0</v>
      </c>
      <c r="H53" s="148">
        <f>SUM(I41+O41+U41+AA41+AG41+AM41+AS41+AY41+BE41+BK41+BQ41+BW41+CC41+CI41+CO41+CU41+DA41+DG41+DM41+DS41+DY41+EE41+EK41+EQ41+EW41+FC41+FI41+FO41+FU41+GA41+GG41+GM41+GS41+GY41+HE41+HK41+HQ41+HW41+IC41+II41)</f>
        <v>0</v>
      </c>
      <c r="I53" s="146" t="e">
        <f>G53/H53</f>
        <v>#DIV/0!</v>
      </c>
      <c r="J53" s="479"/>
    </row>
    <row r="54" spans="1:10" ht="64.5" customHeight="1" thickBot="1" thickTop="1">
      <c r="A54" s="149"/>
      <c r="C54" s="112"/>
      <c r="D54" s="26"/>
      <c r="E54" s="233" t="s">
        <v>71</v>
      </c>
      <c r="G54" s="150">
        <f>SUM(G49:G53)</f>
        <v>0</v>
      </c>
      <c r="H54" s="151">
        <f>SUM(H49:H53)</f>
        <v>0</v>
      </c>
      <c r="I54" s="152" t="e">
        <f>G54/H54</f>
        <v>#DIV/0!</v>
      </c>
      <c r="J54" s="459"/>
    </row>
    <row r="55" spans="1:12" ht="21" customHeight="1" thickBot="1" thickTop="1">
      <c r="A55" s="149"/>
      <c r="C55" s="112"/>
      <c r="E55" s="26"/>
      <c r="G55" s="601"/>
      <c r="H55" s="601"/>
      <c r="I55" s="153"/>
      <c r="J55" s="154"/>
      <c r="K55" s="155"/>
      <c r="L55" s="155"/>
    </row>
    <row r="56" spans="1:11" ht="64.5" customHeight="1" thickBot="1" thickTop="1">
      <c r="A56" s="149"/>
      <c r="C56" s="112"/>
      <c r="E56" s="26"/>
      <c r="H56" s="533" t="s">
        <v>123</v>
      </c>
      <c r="I56" s="534"/>
      <c r="J56" s="535"/>
      <c r="K56" s="155"/>
    </row>
    <row r="57" spans="1:11" ht="64.5" customHeight="1" thickBot="1">
      <c r="A57" s="149"/>
      <c r="C57" s="112"/>
      <c r="E57" s="26"/>
      <c r="H57" s="237" t="s">
        <v>125</v>
      </c>
      <c r="I57" s="238" t="s">
        <v>126</v>
      </c>
      <c r="J57" s="239" t="s">
        <v>127</v>
      </c>
      <c r="K57" s="155"/>
    </row>
    <row r="58" spans="1:11" ht="64.5" customHeight="1" thickBot="1" thickTop="1">
      <c r="A58" s="149"/>
      <c r="C58" s="112"/>
      <c r="E58" s="26"/>
      <c r="H58" s="156" t="s">
        <v>166</v>
      </c>
      <c r="I58" s="157" t="s">
        <v>161</v>
      </c>
      <c r="J58" s="488"/>
      <c r="K58" s="155"/>
    </row>
    <row r="59" spans="1:11" ht="63" customHeight="1" thickBot="1">
      <c r="A59" s="149"/>
      <c r="C59" s="112"/>
      <c r="E59" s="26"/>
      <c r="H59" s="158" t="s">
        <v>167</v>
      </c>
      <c r="I59" s="159" t="s">
        <v>162</v>
      </c>
      <c r="J59" s="489"/>
      <c r="K59" s="155"/>
    </row>
    <row r="60" spans="1:11" ht="66" customHeight="1" thickBot="1">
      <c r="A60" s="149"/>
      <c r="C60" s="112"/>
      <c r="E60" s="26"/>
      <c r="H60" s="158" t="s">
        <v>168</v>
      </c>
      <c r="I60" s="159" t="s">
        <v>163</v>
      </c>
      <c r="J60" s="514"/>
      <c r="K60" s="155"/>
    </row>
    <row r="61" spans="1:11" ht="61.5" customHeight="1" thickBot="1">
      <c r="A61" s="149"/>
      <c r="C61" s="112"/>
      <c r="E61" s="26"/>
      <c r="H61" s="158" t="s">
        <v>169</v>
      </c>
      <c r="I61" s="159" t="s">
        <v>164</v>
      </c>
      <c r="J61" s="490"/>
      <c r="K61" s="155"/>
    </row>
    <row r="62" spans="1:11" ht="52.5" customHeight="1" thickBot="1">
      <c r="A62" s="149"/>
      <c r="C62" s="112"/>
      <c r="E62" s="26"/>
      <c r="H62" s="160" t="s">
        <v>215</v>
      </c>
      <c r="I62" s="161" t="s">
        <v>165</v>
      </c>
      <c r="J62" s="491"/>
      <c r="K62" s="155"/>
    </row>
    <row r="63" spans="1:12" ht="34.5" customHeight="1" thickTop="1">
      <c r="A63" s="149"/>
      <c r="C63" s="112"/>
      <c r="E63" s="26"/>
      <c r="G63" s="162"/>
      <c r="H63" s="162"/>
      <c r="I63" s="153"/>
      <c r="J63" s="154"/>
      <c r="K63" s="155"/>
      <c r="L63" s="155"/>
    </row>
    <row r="64" spans="1:253" ht="34.5" customHeight="1">
      <c r="A64" s="149"/>
      <c r="C64" s="112"/>
      <c r="E64" s="154"/>
      <c r="F64" s="155"/>
      <c r="G64" s="155"/>
      <c r="L64" s="26"/>
      <c r="M64" s="113"/>
      <c r="R64" s="26"/>
      <c r="S64" s="113"/>
      <c r="X64" s="26"/>
      <c r="Y64" s="113"/>
      <c r="AD64" s="26"/>
      <c r="AE64" s="113"/>
      <c r="AJ64" s="26"/>
      <c r="AK64" s="113"/>
      <c r="AP64" s="26"/>
      <c r="AQ64" s="113"/>
      <c r="AV64" s="26"/>
      <c r="AW64" s="113"/>
      <c r="BB64" s="26"/>
      <c r="BC64" s="113"/>
      <c r="BH64" s="26"/>
      <c r="BI64" s="113"/>
      <c r="BN64" s="26"/>
      <c r="BO64" s="113"/>
      <c r="BT64" s="26"/>
      <c r="BU64" s="113"/>
      <c r="BZ64" s="26"/>
      <c r="CA64" s="113"/>
      <c r="CF64" s="26"/>
      <c r="CG64" s="113"/>
      <c r="CL64" s="26"/>
      <c r="CM64" s="113"/>
      <c r="CR64" s="40"/>
      <c r="CS64" s="113"/>
      <c r="CW64" s="26"/>
      <c r="CX64" s="26"/>
      <c r="CY64" s="113"/>
      <c r="DD64" s="26"/>
      <c r="DE64" s="113"/>
      <c r="DJ64" s="26"/>
      <c r="DK64" s="113"/>
      <c r="DP64" s="26"/>
      <c r="DQ64" s="113"/>
      <c r="DV64" s="26"/>
      <c r="DW64" s="113"/>
      <c r="EB64" s="26"/>
      <c r="EC64" s="113"/>
      <c r="EH64" s="26"/>
      <c r="EI64" s="113"/>
      <c r="EN64" s="26"/>
      <c r="EO64" s="113"/>
      <c r="ET64" s="26"/>
      <c r="EU64" s="113"/>
      <c r="EZ64" s="26"/>
      <c r="FA64" s="113"/>
      <c r="FF64" s="26"/>
      <c r="FG64" s="113"/>
      <c r="FL64" s="26"/>
      <c r="FM64" s="113"/>
      <c r="FR64" s="26"/>
      <c r="FS64" s="113"/>
      <c r="FX64" s="26"/>
      <c r="FY64" s="113"/>
      <c r="GD64" s="26"/>
      <c r="GE64" s="113"/>
      <c r="GJ64" s="26"/>
      <c r="GK64" s="113"/>
      <c r="GP64" s="26"/>
      <c r="GQ64" s="113"/>
      <c r="GR64" s="113"/>
      <c r="GS64" s="113"/>
      <c r="GT64" s="113"/>
      <c r="GU64" s="113"/>
      <c r="II64" s="117"/>
      <c r="IJ64" s="117"/>
      <c r="IK64" s="24"/>
      <c r="IL64" s="25"/>
      <c r="IM64" s="25"/>
      <c r="IN64" s="25"/>
      <c r="IO64" s="26"/>
      <c r="IP64" s="26"/>
      <c r="IQ64" s="26"/>
      <c r="IR64" s="26"/>
      <c r="IS64" s="26"/>
    </row>
    <row r="65" spans="1:253" ht="34.5" customHeight="1">
      <c r="A65" s="149"/>
      <c r="C65" s="112"/>
      <c r="E65" s="154"/>
      <c r="F65" s="26"/>
      <c r="G65" s="113"/>
      <c r="L65" s="26"/>
      <c r="M65" s="113"/>
      <c r="R65" s="26"/>
      <c r="S65" s="113"/>
      <c r="X65" s="26"/>
      <c r="Y65" s="113"/>
      <c r="AD65" s="26"/>
      <c r="AE65" s="113"/>
      <c r="AJ65" s="26"/>
      <c r="AK65" s="113"/>
      <c r="AP65" s="26"/>
      <c r="AQ65" s="113"/>
      <c r="AV65" s="26"/>
      <c r="AW65" s="113"/>
      <c r="BB65" s="26"/>
      <c r="BC65" s="113"/>
      <c r="BH65" s="26"/>
      <c r="BI65" s="113"/>
      <c r="BN65" s="26"/>
      <c r="BO65" s="113"/>
      <c r="BT65" s="26"/>
      <c r="BU65" s="113"/>
      <c r="BZ65" s="26"/>
      <c r="CA65" s="113"/>
      <c r="CF65" s="26"/>
      <c r="CG65" s="113"/>
      <c r="CL65" s="26"/>
      <c r="CM65" s="113"/>
      <c r="CR65" s="40"/>
      <c r="CS65" s="113"/>
      <c r="CW65" s="26"/>
      <c r="CX65" s="26"/>
      <c r="CY65" s="113"/>
      <c r="DD65" s="26"/>
      <c r="DE65" s="113"/>
      <c r="DJ65" s="26"/>
      <c r="DK65" s="113"/>
      <c r="DP65" s="26"/>
      <c r="DQ65" s="113"/>
      <c r="DV65" s="26"/>
      <c r="DW65" s="113"/>
      <c r="EB65" s="26"/>
      <c r="EC65" s="113"/>
      <c r="EH65" s="26"/>
      <c r="EI65" s="113"/>
      <c r="EN65" s="26"/>
      <c r="EO65" s="113"/>
      <c r="ET65" s="26"/>
      <c r="EU65" s="113"/>
      <c r="EZ65" s="26"/>
      <c r="FA65" s="113"/>
      <c r="FF65" s="26"/>
      <c r="FG65" s="113"/>
      <c r="FL65" s="26"/>
      <c r="FM65" s="113"/>
      <c r="FR65" s="26"/>
      <c r="FS65" s="113"/>
      <c r="FX65" s="26"/>
      <c r="FY65" s="113"/>
      <c r="GD65" s="26"/>
      <c r="GE65" s="113"/>
      <c r="GJ65" s="26"/>
      <c r="GK65" s="113"/>
      <c r="GP65" s="26"/>
      <c r="GQ65" s="113"/>
      <c r="GR65" s="113"/>
      <c r="GS65" s="113"/>
      <c r="GT65" s="113"/>
      <c r="GU65" s="113"/>
      <c r="II65" s="117"/>
      <c r="IJ65" s="117"/>
      <c r="IK65" s="24"/>
      <c r="IL65" s="25"/>
      <c r="IM65" s="25"/>
      <c r="IN65" s="25"/>
      <c r="IO65" s="26"/>
      <c r="IP65" s="26"/>
      <c r="IQ65" s="26"/>
      <c r="IR65" s="26"/>
      <c r="IS65" s="26"/>
    </row>
    <row r="66" spans="1:253" ht="24">
      <c r="A66" s="149"/>
      <c r="C66" s="112"/>
      <c r="E66" s="26"/>
      <c r="F66" s="26"/>
      <c r="G66" s="113"/>
      <c r="L66" s="26"/>
      <c r="M66" s="113"/>
      <c r="R66" s="26"/>
      <c r="S66" s="113"/>
      <c r="X66" s="26"/>
      <c r="Y66" s="113"/>
      <c r="AD66" s="26"/>
      <c r="AE66" s="113"/>
      <c r="AJ66" s="26"/>
      <c r="AK66" s="113"/>
      <c r="AP66" s="26"/>
      <c r="AQ66" s="113"/>
      <c r="AV66" s="26"/>
      <c r="AW66" s="113"/>
      <c r="BB66" s="26"/>
      <c r="BC66" s="113"/>
      <c r="BH66" s="26"/>
      <c r="BI66" s="113"/>
      <c r="BN66" s="26"/>
      <c r="BO66" s="113"/>
      <c r="BT66" s="26"/>
      <c r="BU66" s="113"/>
      <c r="BZ66" s="26"/>
      <c r="CA66" s="113"/>
      <c r="CF66" s="26"/>
      <c r="CG66" s="113"/>
      <c r="CL66" s="26"/>
      <c r="CM66" s="113"/>
      <c r="CR66" s="40"/>
      <c r="CS66" s="113"/>
      <c r="CW66" s="26"/>
      <c r="CX66" s="26"/>
      <c r="CY66" s="113"/>
      <c r="DD66" s="26"/>
      <c r="DE66" s="113"/>
      <c r="DJ66" s="26"/>
      <c r="DK66" s="113"/>
      <c r="DP66" s="26"/>
      <c r="DQ66" s="113"/>
      <c r="DV66" s="26"/>
      <c r="DW66" s="113"/>
      <c r="EB66" s="26"/>
      <c r="EC66" s="113"/>
      <c r="EH66" s="26"/>
      <c r="EI66" s="113"/>
      <c r="EN66" s="26"/>
      <c r="EO66" s="113"/>
      <c r="ET66" s="26"/>
      <c r="EU66" s="113"/>
      <c r="EZ66" s="26"/>
      <c r="FA66" s="113"/>
      <c r="FF66" s="26"/>
      <c r="FG66" s="113"/>
      <c r="FL66" s="26"/>
      <c r="FM66" s="113"/>
      <c r="FR66" s="26"/>
      <c r="FS66" s="113"/>
      <c r="FX66" s="26"/>
      <c r="FY66" s="113"/>
      <c r="GD66" s="26"/>
      <c r="GE66" s="113"/>
      <c r="GJ66" s="26"/>
      <c r="GK66" s="113"/>
      <c r="GP66" s="26"/>
      <c r="GQ66" s="113"/>
      <c r="GR66" s="113"/>
      <c r="GS66" s="113"/>
      <c r="GT66" s="113"/>
      <c r="GU66" s="113"/>
      <c r="II66" s="117"/>
      <c r="IJ66" s="117"/>
      <c r="IK66" s="24"/>
      <c r="IL66" s="25"/>
      <c r="IM66" s="25"/>
      <c r="IN66" s="25"/>
      <c r="IO66" s="26"/>
      <c r="IP66" s="26"/>
      <c r="IQ66" s="26"/>
      <c r="IR66" s="26"/>
      <c r="IS66" s="26"/>
    </row>
    <row r="67" spans="1:253" ht="78" customHeight="1">
      <c r="A67" s="163"/>
      <c r="C67" s="112"/>
      <c r="E67" s="164"/>
      <c r="F67" s="164"/>
      <c r="G67" s="164"/>
      <c r="L67" s="26"/>
      <c r="M67" s="113"/>
      <c r="R67" s="26"/>
      <c r="S67" s="113"/>
      <c r="X67" s="26"/>
      <c r="Y67" s="113"/>
      <c r="AD67" s="26"/>
      <c r="AE67" s="113"/>
      <c r="AJ67" s="26"/>
      <c r="AK67" s="113"/>
      <c r="AP67" s="26"/>
      <c r="AQ67" s="113"/>
      <c r="AV67" s="26"/>
      <c r="AW67" s="113"/>
      <c r="BB67" s="26"/>
      <c r="BC67" s="113"/>
      <c r="BH67" s="26"/>
      <c r="BI67" s="113"/>
      <c r="BN67" s="26"/>
      <c r="BO67" s="113"/>
      <c r="BT67" s="26"/>
      <c r="BU67" s="113"/>
      <c r="BZ67" s="26"/>
      <c r="CA67" s="113"/>
      <c r="CF67" s="26"/>
      <c r="CG67" s="113"/>
      <c r="CL67" s="26"/>
      <c r="CM67" s="113"/>
      <c r="CR67" s="40"/>
      <c r="CS67" s="113"/>
      <c r="CW67" s="26"/>
      <c r="CX67" s="26"/>
      <c r="CY67" s="113"/>
      <c r="DD67" s="26"/>
      <c r="DE67" s="113"/>
      <c r="DJ67" s="26"/>
      <c r="DK67" s="113"/>
      <c r="DP67" s="26"/>
      <c r="DQ67" s="113"/>
      <c r="DV67" s="26"/>
      <c r="DW67" s="113"/>
      <c r="EB67" s="26"/>
      <c r="EC67" s="113"/>
      <c r="EH67" s="26"/>
      <c r="EI67" s="113"/>
      <c r="EN67" s="26"/>
      <c r="EO67" s="113"/>
      <c r="ET67" s="26"/>
      <c r="EU67" s="113"/>
      <c r="EZ67" s="26"/>
      <c r="FA67" s="113"/>
      <c r="FF67" s="26"/>
      <c r="FG67" s="113"/>
      <c r="FL67" s="26"/>
      <c r="FM67" s="113"/>
      <c r="FR67" s="26"/>
      <c r="FS67" s="113"/>
      <c r="FX67" s="26"/>
      <c r="FY67" s="113"/>
      <c r="GD67" s="26"/>
      <c r="GE67" s="113"/>
      <c r="GJ67" s="26"/>
      <c r="GK67" s="113"/>
      <c r="GP67" s="26"/>
      <c r="GQ67" s="113"/>
      <c r="GR67" s="113"/>
      <c r="GS67" s="113"/>
      <c r="GT67" s="113"/>
      <c r="GU67" s="113"/>
      <c r="II67" s="117"/>
      <c r="IJ67" s="117"/>
      <c r="IK67" s="24"/>
      <c r="IL67" s="25"/>
      <c r="IM67" s="25"/>
      <c r="IN67" s="25"/>
      <c r="IO67" s="26"/>
      <c r="IP67" s="26"/>
      <c r="IQ67" s="26"/>
      <c r="IR67" s="26"/>
      <c r="IS67" s="26"/>
    </row>
    <row r="68" spans="1:253" ht="64.5" customHeight="1">
      <c r="A68" s="163"/>
      <c r="C68" s="112"/>
      <c r="E68" s="162"/>
      <c r="F68" s="162"/>
      <c r="G68" s="162"/>
      <c r="L68" s="26"/>
      <c r="M68" s="113"/>
      <c r="R68" s="26"/>
      <c r="S68" s="113"/>
      <c r="X68" s="26"/>
      <c r="Y68" s="113"/>
      <c r="AD68" s="26"/>
      <c r="AE68" s="113"/>
      <c r="AJ68" s="26"/>
      <c r="AK68" s="113"/>
      <c r="AP68" s="26"/>
      <c r="AQ68" s="113"/>
      <c r="AV68" s="26"/>
      <c r="AW68" s="113"/>
      <c r="BB68" s="26"/>
      <c r="BC68" s="113"/>
      <c r="BH68" s="26"/>
      <c r="BI68" s="113"/>
      <c r="BN68" s="26"/>
      <c r="BO68" s="113"/>
      <c r="BT68" s="26"/>
      <c r="BU68" s="113"/>
      <c r="BZ68" s="26"/>
      <c r="CA68" s="113"/>
      <c r="CF68" s="26"/>
      <c r="CG68" s="113"/>
      <c r="CL68" s="26"/>
      <c r="CM68" s="113"/>
      <c r="CR68" s="40"/>
      <c r="CS68" s="113"/>
      <c r="CW68" s="26"/>
      <c r="CX68" s="26"/>
      <c r="CY68" s="113"/>
      <c r="DD68" s="26"/>
      <c r="DE68" s="113"/>
      <c r="DJ68" s="26"/>
      <c r="DK68" s="113"/>
      <c r="DP68" s="26"/>
      <c r="DQ68" s="113"/>
      <c r="DV68" s="26"/>
      <c r="DW68" s="113"/>
      <c r="EB68" s="26"/>
      <c r="EC68" s="113"/>
      <c r="EH68" s="26"/>
      <c r="EI68" s="113"/>
      <c r="EN68" s="26"/>
      <c r="EO68" s="113"/>
      <c r="ET68" s="26"/>
      <c r="EU68" s="113"/>
      <c r="EZ68" s="26"/>
      <c r="FA68" s="113"/>
      <c r="FF68" s="26"/>
      <c r="FG68" s="113"/>
      <c r="FL68" s="26"/>
      <c r="FM68" s="113"/>
      <c r="FR68" s="26"/>
      <c r="FS68" s="113"/>
      <c r="FX68" s="26"/>
      <c r="FY68" s="113"/>
      <c r="GD68" s="26"/>
      <c r="GE68" s="113"/>
      <c r="GJ68" s="26"/>
      <c r="GK68" s="113"/>
      <c r="GP68" s="26"/>
      <c r="GQ68" s="113"/>
      <c r="GR68" s="113"/>
      <c r="GS68" s="113"/>
      <c r="GT68" s="113"/>
      <c r="GU68" s="113"/>
      <c r="II68" s="117"/>
      <c r="IJ68" s="117"/>
      <c r="IK68" s="24"/>
      <c r="IL68" s="25"/>
      <c r="IM68" s="25"/>
      <c r="IN68" s="25"/>
      <c r="IO68" s="26"/>
      <c r="IP68" s="26"/>
      <c r="IQ68" s="26"/>
      <c r="IR68" s="26"/>
      <c r="IS68" s="26"/>
    </row>
    <row r="69" spans="1:253" ht="64.5" customHeight="1">
      <c r="A69" s="163"/>
      <c r="C69" s="112"/>
      <c r="E69" s="162"/>
      <c r="F69" s="132"/>
      <c r="G69" s="165"/>
      <c r="L69" s="26"/>
      <c r="M69" s="113"/>
      <c r="R69" s="26"/>
      <c r="S69" s="113"/>
      <c r="X69" s="26"/>
      <c r="Y69" s="113"/>
      <c r="AD69" s="26"/>
      <c r="AE69" s="113"/>
      <c r="AJ69" s="26"/>
      <c r="AK69" s="113"/>
      <c r="AP69" s="26"/>
      <c r="AQ69" s="113"/>
      <c r="AV69" s="26"/>
      <c r="AW69" s="113"/>
      <c r="BB69" s="26"/>
      <c r="BC69" s="113"/>
      <c r="BH69" s="26"/>
      <c r="BI69" s="113"/>
      <c r="BN69" s="26"/>
      <c r="BO69" s="113"/>
      <c r="BT69" s="26"/>
      <c r="BU69" s="113"/>
      <c r="BZ69" s="26"/>
      <c r="CA69" s="113"/>
      <c r="CF69" s="26"/>
      <c r="CG69" s="113"/>
      <c r="CL69" s="26"/>
      <c r="CM69" s="113"/>
      <c r="CR69" s="40"/>
      <c r="CS69" s="113"/>
      <c r="CW69" s="26"/>
      <c r="CX69" s="26"/>
      <c r="CY69" s="113"/>
      <c r="DD69" s="26"/>
      <c r="DE69" s="113"/>
      <c r="DJ69" s="26"/>
      <c r="DK69" s="113"/>
      <c r="DP69" s="26"/>
      <c r="DQ69" s="113"/>
      <c r="DV69" s="26"/>
      <c r="DW69" s="113"/>
      <c r="EB69" s="26"/>
      <c r="EC69" s="113"/>
      <c r="EH69" s="26"/>
      <c r="EI69" s="113"/>
      <c r="EN69" s="26"/>
      <c r="EO69" s="113"/>
      <c r="ET69" s="26"/>
      <c r="EU69" s="113"/>
      <c r="EZ69" s="26"/>
      <c r="FA69" s="113"/>
      <c r="FF69" s="26"/>
      <c r="FG69" s="113"/>
      <c r="FL69" s="26"/>
      <c r="FM69" s="113"/>
      <c r="FR69" s="26"/>
      <c r="FS69" s="113"/>
      <c r="FX69" s="26"/>
      <c r="FY69" s="113"/>
      <c r="GD69" s="26"/>
      <c r="GE69" s="113"/>
      <c r="GJ69" s="26"/>
      <c r="GK69" s="113"/>
      <c r="GP69" s="26"/>
      <c r="GQ69" s="113"/>
      <c r="GR69" s="113"/>
      <c r="GS69" s="113"/>
      <c r="GT69" s="113"/>
      <c r="GU69" s="113"/>
      <c r="II69" s="117"/>
      <c r="IJ69" s="117"/>
      <c r="IK69" s="24"/>
      <c r="IL69" s="25"/>
      <c r="IM69" s="25"/>
      <c r="IN69" s="25"/>
      <c r="IO69" s="26"/>
      <c r="IP69" s="26"/>
      <c r="IQ69" s="26"/>
      <c r="IR69" s="26"/>
      <c r="IS69" s="26"/>
    </row>
    <row r="70" spans="1:253" ht="64.5" customHeight="1">
      <c r="A70" s="163"/>
      <c r="C70" s="112"/>
      <c r="E70" s="162"/>
      <c r="F70" s="132"/>
      <c r="G70" s="165"/>
      <c r="L70" s="26"/>
      <c r="M70" s="113"/>
      <c r="R70" s="26"/>
      <c r="S70" s="113"/>
      <c r="X70" s="26"/>
      <c r="Y70" s="113"/>
      <c r="AD70" s="26"/>
      <c r="AE70" s="113"/>
      <c r="AJ70" s="26"/>
      <c r="AK70" s="113"/>
      <c r="AP70" s="26"/>
      <c r="AQ70" s="113"/>
      <c r="AV70" s="26"/>
      <c r="AW70" s="113"/>
      <c r="BB70" s="26"/>
      <c r="BC70" s="113"/>
      <c r="BH70" s="26"/>
      <c r="BI70" s="113"/>
      <c r="BN70" s="26"/>
      <c r="BO70" s="113"/>
      <c r="BT70" s="26"/>
      <c r="BU70" s="113"/>
      <c r="BZ70" s="26"/>
      <c r="CA70" s="113"/>
      <c r="CF70" s="26"/>
      <c r="CG70" s="113"/>
      <c r="CL70" s="26"/>
      <c r="CM70" s="113"/>
      <c r="CR70" s="40"/>
      <c r="CS70" s="113"/>
      <c r="CW70" s="26"/>
      <c r="CX70" s="26"/>
      <c r="CY70" s="113"/>
      <c r="DD70" s="26"/>
      <c r="DE70" s="113"/>
      <c r="DJ70" s="26"/>
      <c r="DK70" s="113"/>
      <c r="DP70" s="26"/>
      <c r="DQ70" s="113"/>
      <c r="DV70" s="26"/>
      <c r="DW70" s="113"/>
      <c r="EB70" s="26"/>
      <c r="EC70" s="113"/>
      <c r="EH70" s="26"/>
      <c r="EI70" s="113"/>
      <c r="EN70" s="26"/>
      <c r="EO70" s="113"/>
      <c r="ET70" s="26"/>
      <c r="EU70" s="113"/>
      <c r="EZ70" s="26"/>
      <c r="FA70" s="113"/>
      <c r="FF70" s="26"/>
      <c r="FG70" s="113"/>
      <c r="FL70" s="26"/>
      <c r="FM70" s="113"/>
      <c r="FR70" s="26"/>
      <c r="FS70" s="113"/>
      <c r="FX70" s="26"/>
      <c r="FY70" s="113"/>
      <c r="GD70" s="26"/>
      <c r="GE70" s="113"/>
      <c r="GJ70" s="26"/>
      <c r="GK70" s="113"/>
      <c r="GP70" s="26"/>
      <c r="GQ70" s="113"/>
      <c r="GR70" s="113"/>
      <c r="GS70" s="113"/>
      <c r="GT70" s="113"/>
      <c r="GU70" s="113"/>
      <c r="II70" s="117"/>
      <c r="IJ70" s="117"/>
      <c r="IK70" s="24"/>
      <c r="IL70" s="25"/>
      <c r="IM70" s="25"/>
      <c r="IN70" s="25"/>
      <c r="IO70" s="26"/>
      <c r="IP70" s="26"/>
      <c r="IQ70" s="26"/>
      <c r="IR70" s="26"/>
      <c r="IS70" s="26"/>
    </row>
    <row r="71" spans="1:253" ht="64.5" customHeight="1">
      <c r="A71" s="163"/>
      <c r="C71" s="112"/>
      <c r="E71" s="162"/>
      <c r="F71" s="132"/>
      <c r="G71" s="165"/>
      <c r="L71" s="26"/>
      <c r="M71" s="113"/>
      <c r="R71" s="26"/>
      <c r="S71" s="113"/>
      <c r="X71" s="26"/>
      <c r="Y71" s="113"/>
      <c r="AD71" s="26"/>
      <c r="AE71" s="113"/>
      <c r="AJ71" s="26"/>
      <c r="AK71" s="113"/>
      <c r="AP71" s="26"/>
      <c r="AQ71" s="113"/>
      <c r="AV71" s="26"/>
      <c r="AW71" s="113"/>
      <c r="BB71" s="26"/>
      <c r="BC71" s="113"/>
      <c r="BH71" s="26"/>
      <c r="BI71" s="113"/>
      <c r="BN71" s="26"/>
      <c r="BO71" s="113"/>
      <c r="BT71" s="26"/>
      <c r="BU71" s="113"/>
      <c r="BZ71" s="26"/>
      <c r="CA71" s="113"/>
      <c r="CF71" s="26"/>
      <c r="CG71" s="113"/>
      <c r="CL71" s="26"/>
      <c r="CM71" s="113"/>
      <c r="CR71" s="40"/>
      <c r="CS71" s="113"/>
      <c r="CW71" s="26"/>
      <c r="CX71" s="26"/>
      <c r="CY71" s="113"/>
      <c r="DD71" s="26"/>
      <c r="DE71" s="113"/>
      <c r="DJ71" s="26"/>
      <c r="DK71" s="113"/>
      <c r="DP71" s="26"/>
      <c r="DQ71" s="113"/>
      <c r="DV71" s="26"/>
      <c r="DW71" s="113"/>
      <c r="EB71" s="26"/>
      <c r="EC71" s="113"/>
      <c r="EH71" s="26"/>
      <c r="EI71" s="113"/>
      <c r="EN71" s="26"/>
      <c r="EO71" s="113"/>
      <c r="ET71" s="26"/>
      <c r="EU71" s="113"/>
      <c r="EZ71" s="26"/>
      <c r="FA71" s="113"/>
      <c r="FF71" s="26"/>
      <c r="FG71" s="113"/>
      <c r="FL71" s="26"/>
      <c r="FM71" s="113"/>
      <c r="FR71" s="26"/>
      <c r="FS71" s="113"/>
      <c r="FX71" s="26"/>
      <c r="FY71" s="113"/>
      <c r="GD71" s="26"/>
      <c r="GE71" s="113"/>
      <c r="GJ71" s="26"/>
      <c r="GK71" s="113"/>
      <c r="GP71" s="26"/>
      <c r="GQ71" s="113"/>
      <c r="GR71" s="113"/>
      <c r="GS71" s="113"/>
      <c r="GT71" s="113"/>
      <c r="GU71" s="113"/>
      <c r="II71" s="117"/>
      <c r="IJ71" s="117"/>
      <c r="IK71" s="24"/>
      <c r="IL71" s="25"/>
      <c r="IM71" s="25"/>
      <c r="IN71" s="25"/>
      <c r="IO71" s="26"/>
      <c r="IP71" s="26"/>
      <c r="IQ71" s="26"/>
      <c r="IR71" s="26"/>
      <c r="IS71" s="26"/>
    </row>
    <row r="72" spans="1:253" ht="64.5" customHeight="1">
      <c r="A72" s="163"/>
      <c r="C72" s="112"/>
      <c r="E72" s="162"/>
      <c r="F72" s="132"/>
      <c r="G72" s="165"/>
      <c r="L72" s="26"/>
      <c r="M72" s="113"/>
      <c r="R72" s="26"/>
      <c r="S72" s="113"/>
      <c r="X72" s="26"/>
      <c r="Y72" s="113"/>
      <c r="AD72" s="26"/>
      <c r="AE72" s="113"/>
      <c r="AJ72" s="26"/>
      <c r="AK72" s="113"/>
      <c r="AP72" s="26"/>
      <c r="AQ72" s="113"/>
      <c r="AV72" s="26"/>
      <c r="AW72" s="113"/>
      <c r="BB72" s="26"/>
      <c r="BC72" s="113"/>
      <c r="BH72" s="26"/>
      <c r="BI72" s="113"/>
      <c r="BN72" s="26"/>
      <c r="BO72" s="113"/>
      <c r="BT72" s="26"/>
      <c r="BU72" s="113"/>
      <c r="BZ72" s="26"/>
      <c r="CA72" s="113"/>
      <c r="CF72" s="26"/>
      <c r="CG72" s="113"/>
      <c r="CL72" s="26"/>
      <c r="CM72" s="113"/>
      <c r="CR72" s="40"/>
      <c r="CS72" s="113"/>
      <c r="CW72" s="26"/>
      <c r="CX72" s="26"/>
      <c r="CY72" s="113"/>
      <c r="DD72" s="26"/>
      <c r="DE72" s="113"/>
      <c r="DJ72" s="26"/>
      <c r="DK72" s="113"/>
      <c r="DP72" s="26"/>
      <c r="DQ72" s="113"/>
      <c r="DV72" s="26"/>
      <c r="DW72" s="113"/>
      <c r="EB72" s="26"/>
      <c r="EC72" s="113"/>
      <c r="EH72" s="26"/>
      <c r="EI72" s="113"/>
      <c r="EN72" s="26"/>
      <c r="EO72" s="113"/>
      <c r="ET72" s="26"/>
      <c r="EU72" s="113"/>
      <c r="EZ72" s="26"/>
      <c r="FA72" s="113"/>
      <c r="FF72" s="26"/>
      <c r="FG72" s="113"/>
      <c r="FL72" s="26"/>
      <c r="FM72" s="113"/>
      <c r="FR72" s="26"/>
      <c r="FS72" s="113"/>
      <c r="FX72" s="26"/>
      <c r="FY72" s="113"/>
      <c r="GD72" s="26"/>
      <c r="GE72" s="113"/>
      <c r="GJ72" s="26"/>
      <c r="GK72" s="113"/>
      <c r="GP72" s="26"/>
      <c r="GQ72" s="113"/>
      <c r="GR72" s="113"/>
      <c r="GS72" s="113"/>
      <c r="GT72" s="113"/>
      <c r="GU72" s="113"/>
      <c r="II72" s="117"/>
      <c r="IJ72" s="117"/>
      <c r="IK72" s="24"/>
      <c r="IL72" s="25"/>
      <c r="IM72" s="25"/>
      <c r="IN72" s="25"/>
      <c r="IO72" s="26"/>
      <c r="IP72" s="26"/>
      <c r="IQ72" s="26"/>
      <c r="IR72" s="26"/>
      <c r="IS72" s="26"/>
    </row>
    <row r="73" spans="1:253" ht="64.5" customHeight="1">
      <c r="A73" s="163"/>
      <c r="C73" s="112"/>
      <c r="E73" s="162"/>
      <c r="F73" s="132"/>
      <c r="G73" s="165"/>
      <c r="L73" s="26"/>
      <c r="M73" s="113"/>
      <c r="R73" s="26"/>
      <c r="S73" s="113"/>
      <c r="X73" s="26"/>
      <c r="Y73" s="113"/>
      <c r="AD73" s="26"/>
      <c r="AE73" s="113"/>
      <c r="AJ73" s="26"/>
      <c r="AK73" s="113"/>
      <c r="AP73" s="26"/>
      <c r="AQ73" s="113"/>
      <c r="AV73" s="26"/>
      <c r="AW73" s="113"/>
      <c r="BB73" s="26"/>
      <c r="BC73" s="113"/>
      <c r="BH73" s="26"/>
      <c r="BI73" s="113"/>
      <c r="BN73" s="26"/>
      <c r="BO73" s="113"/>
      <c r="BT73" s="26"/>
      <c r="BU73" s="113"/>
      <c r="BZ73" s="26"/>
      <c r="CA73" s="113"/>
      <c r="CF73" s="26"/>
      <c r="CG73" s="113"/>
      <c r="CL73" s="26"/>
      <c r="CM73" s="113"/>
      <c r="CR73" s="40"/>
      <c r="CS73" s="113"/>
      <c r="CW73" s="26"/>
      <c r="CX73" s="26"/>
      <c r="CY73" s="113"/>
      <c r="DD73" s="26"/>
      <c r="DE73" s="113"/>
      <c r="DJ73" s="26"/>
      <c r="DK73" s="113"/>
      <c r="DP73" s="26"/>
      <c r="DQ73" s="113"/>
      <c r="DV73" s="26"/>
      <c r="DW73" s="113"/>
      <c r="EB73" s="26"/>
      <c r="EC73" s="113"/>
      <c r="EH73" s="26"/>
      <c r="EI73" s="113"/>
      <c r="EN73" s="26"/>
      <c r="EO73" s="113"/>
      <c r="ET73" s="26"/>
      <c r="EU73" s="113"/>
      <c r="EZ73" s="26"/>
      <c r="FA73" s="113"/>
      <c r="FF73" s="26"/>
      <c r="FG73" s="113"/>
      <c r="FL73" s="26"/>
      <c r="FM73" s="113"/>
      <c r="FR73" s="26"/>
      <c r="FS73" s="113"/>
      <c r="FX73" s="26"/>
      <c r="FY73" s="113"/>
      <c r="GD73" s="26"/>
      <c r="GE73" s="113"/>
      <c r="GJ73" s="26"/>
      <c r="GK73" s="113"/>
      <c r="GP73" s="26"/>
      <c r="GQ73" s="113"/>
      <c r="GR73" s="113"/>
      <c r="GS73" s="113"/>
      <c r="GT73" s="113"/>
      <c r="GU73" s="113"/>
      <c r="II73" s="117"/>
      <c r="IJ73" s="117"/>
      <c r="IK73" s="24"/>
      <c r="IL73" s="25"/>
      <c r="IM73" s="25"/>
      <c r="IN73" s="25"/>
      <c r="IO73" s="26"/>
      <c r="IP73" s="26"/>
      <c r="IQ73" s="26"/>
      <c r="IR73" s="26"/>
      <c r="IS73" s="26"/>
    </row>
    <row r="74" spans="1:253" ht="21">
      <c r="A74" s="163"/>
      <c r="C74" s="112"/>
      <c r="E74" s="26"/>
      <c r="F74" s="26"/>
      <c r="G74" s="113"/>
      <c r="L74" s="26"/>
      <c r="M74" s="113"/>
      <c r="R74" s="26"/>
      <c r="S74" s="113"/>
      <c r="X74" s="26"/>
      <c r="Y74" s="113"/>
      <c r="AD74" s="26"/>
      <c r="AE74" s="113"/>
      <c r="AJ74" s="26"/>
      <c r="AK74" s="113"/>
      <c r="AP74" s="26"/>
      <c r="AQ74" s="113"/>
      <c r="AV74" s="26"/>
      <c r="AW74" s="113"/>
      <c r="BB74" s="26"/>
      <c r="BC74" s="113"/>
      <c r="BH74" s="26"/>
      <c r="BI74" s="113"/>
      <c r="BN74" s="26"/>
      <c r="BO74" s="113"/>
      <c r="BT74" s="26"/>
      <c r="BU74" s="113"/>
      <c r="BZ74" s="26"/>
      <c r="CA74" s="113"/>
      <c r="CF74" s="26"/>
      <c r="CG74" s="113"/>
      <c r="CL74" s="26"/>
      <c r="CM74" s="113"/>
      <c r="CR74" s="40"/>
      <c r="CS74" s="113"/>
      <c r="CW74" s="26"/>
      <c r="CX74" s="26"/>
      <c r="CY74" s="113"/>
      <c r="DD74" s="26"/>
      <c r="DE74" s="113"/>
      <c r="DJ74" s="26"/>
      <c r="DK74" s="113"/>
      <c r="DP74" s="26"/>
      <c r="DQ74" s="113"/>
      <c r="DV74" s="26"/>
      <c r="DW74" s="113"/>
      <c r="EB74" s="26"/>
      <c r="EC74" s="113"/>
      <c r="EH74" s="26"/>
      <c r="EI74" s="113"/>
      <c r="EN74" s="26"/>
      <c r="EO74" s="113"/>
      <c r="ET74" s="26"/>
      <c r="EU74" s="113"/>
      <c r="EZ74" s="26"/>
      <c r="FA74" s="113"/>
      <c r="FF74" s="26"/>
      <c r="FG74" s="113"/>
      <c r="FL74" s="26"/>
      <c r="FM74" s="113"/>
      <c r="FR74" s="26"/>
      <c r="FS74" s="113"/>
      <c r="FX74" s="26"/>
      <c r="FY74" s="113"/>
      <c r="GD74" s="26"/>
      <c r="GE74" s="113"/>
      <c r="GJ74" s="26"/>
      <c r="GK74" s="113"/>
      <c r="GP74" s="26"/>
      <c r="GQ74" s="113"/>
      <c r="GR74" s="113"/>
      <c r="GS74" s="113"/>
      <c r="GT74" s="113"/>
      <c r="GU74" s="113"/>
      <c r="II74" s="117"/>
      <c r="IJ74" s="117"/>
      <c r="IK74" s="24"/>
      <c r="IL74" s="25"/>
      <c r="IM74" s="25"/>
      <c r="IN74" s="25"/>
      <c r="IO74" s="26"/>
      <c r="IP74" s="26"/>
      <c r="IQ74" s="26"/>
      <c r="IR74" s="26"/>
      <c r="IS74" s="26"/>
    </row>
    <row r="75" spans="1:253" ht="21">
      <c r="A75" s="163"/>
      <c r="C75" s="112"/>
      <c r="E75" s="26"/>
      <c r="F75" s="26"/>
      <c r="G75" s="113"/>
      <c r="L75" s="26"/>
      <c r="M75" s="113"/>
      <c r="R75" s="26"/>
      <c r="S75" s="113"/>
      <c r="X75" s="26"/>
      <c r="Y75" s="113"/>
      <c r="AD75" s="26"/>
      <c r="AE75" s="113"/>
      <c r="AJ75" s="26"/>
      <c r="AK75" s="113"/>
      <c r="AP75" s="26"/>
      <c r="AQ75" s="113"/>
      <c r="AV75" s="26"/>
      <c r="AW75" s="113"/>
      <c r="BB75" s="26"/>
      <c r="BC75" s="113"/>
      <c r="BH75" s="26"/>
      <c r="BI75" s="113"/>
      <c r="BN75" s="26"/>
      <c r="BO75" s="113"/>
      <c r="BT75" s="26"/>
      <c r="BU75" s="113"/>
      <c r="BZ75" s="26"/>
      <c r="CA75" s="113"/>
      <c r="CF75" s="26"/>
      <c r="CG75" s="113"/>
      <c r="CL75" s="26"/>
      <c r="CM75" s="113"/>
      <c r="CR75" s="40"/>
      <c r="CS75" s="113"/>
      <c r="CW75" s="26"/>
      <c r="CX75" s="26"/>
      <c r="CY75" s="113"/>
      <c r="DD75" s="26"/>
      <c r="DE75" s="113"/>
      <c r="DJ75" s="26"/>
      <c r="DK75" s="113"/>
      <c r="DP75" s="26"/>
      <c r="DQ75" s="113"/>
      <c r="DV75" s="26"/>
      <c r="DW75" s="113"/>
      <c r="EB75" s="26"/>
      <c r="EC75" s="113"/>
      <c r="EH75" s="26"/>
      <c r="EI75" s="113"/>
      <c r="EN75" s="26"/>
      <c r="EO75" s="113"/>
      <c r="ET75" s="26"/>
      <c r="EU75" s="113"/>
      <c r="EZ75" s="26"/>
      <c r="FA75" s="113"/>
      <c r="FF75" s="26"/>
      <c r="FG75" s="113"/>
      <c r="FL75" s="26"/>
      <c r="FM75" s="113"/>
      <c r="FR75" s="26"/>
      <c r="FS75" s="113"/>
      <c r="FX75" s="26"/>
      <c r="FY75" s="113"/>
      <c r="GD75" s="26"/>
      <c r="GE75" s="113"/>
      <c r="GJ75" s="26"/>
      <c r="GK75" s="113"/>
      <c r="GP75" s="26"/>
      <c r="GQ75" s="113"/>
      <c r="GR75" s="113"/>
      <c r="GS75" s="113"/>
      <c r="GT75" s="113"/>
      <c r="GU75" s="113"/>
      <c r="II75" s="117"/>
      <c r="IJ75" s="117"/>
      <c r="IK75" s="24"/>
      <c r="IL75" s="25"/>
      <c r="IM75" s="25"/>
      <c r="IN75" s="25"/>
      <c r="IO75" s="26"/>
      <c r="IP75" s="26"/>
      <c r="IQ75" s="26"/>
      <c r="IR75" s="26"/>
      <c r="IS75" s="26"/>
    </row>
    <row r="76" spans="3:253" ht="21">
      <c r="C76" s="112"/>
      <c r="E76" s="26"/>
      <c r="F76" s="26"/>
      <c r="G76" s="113"/>
      <c r="L76" s="26"/>
      <c r="M76" s="113"/>
      <c r="R76" s="26"/>
      <c r="S76" s="113"/>
      <c r="X76" s="26"/>
      <c r="Y76" s="113"/>
      <c r="AD76" s="26"/>
      <c r="AE76" s="113"/>
      <c r="AJ76" s="26"/>
      <c r="AK76" s="113"/>
      <c r="AP76" s="26"/>
      <c r="AQ76" s="113"/>
      <c r="AV76" s="26"/>
      <c r="AW76" s="113"/>
      <c r="BB76" s="26"/>
      <c r="BC76" s="113"/>
      <c r="BH76" s="26"/>
      <c r="BI76" s="113"/>
      <c r="BN76" s="26"/>
      <c r="BO76" s="113"/>
      <c r="BT76" s="26"/>
      <c r="BU76" s="113"/>
      <c r="BZ76" s="26"/>
      <c r="CA76" s="113"/>
      <c r="CF76" s="26"/>
      <c r="CG76" s="113"/>
      <c r="CL76" s="26"/>
      <c r="CM76" s="113"/>
      <c r="CR76" s="40"/>
      <c r="CS76" s="113"/>
      <c r="CW76" s="26"/>
      <c r="CX76" s="26"/>
      <c r="CY76" s="113"/>
      <c r="DD76" s="26"/>
      <c r="DE76" s="113"/>
      <c r="DJ76" s="26"/>
      <c r="DK76" s="113"/>
      <c r="DP76" s="26"/>
      <c r="DQ76" s="113"/>
      <c r="DV76" s="26"/>
      <c r="DW76" s="113"/>
      <c r="EB76" s="26"/>
      <c r="EC76" s="113"/>
      <c r="EH76" s="26"/>
      <c r="EI76" s="113"/>
      <c r="EN76" s="26"/>
      <c r="EO76" s="113"/>
      <c r="ET76" s="26"/>
      <c r="EU76" s="113"/>
      <c r="EZ76" s="26"/>
      <c r="FA76" s="113"/>
      <c r="FF76" s="26"/>
      <c r="FG76" s="113"/>
      <c r="FL76" s="26"/>
      <c r="FM76" s="113"/>
      <c r="FR76" s="26"/>
      <c r="FS76" s="113"/>
      <c r="FX76" s="26"/>
      <c r="FY76" s="113"/>
      <c r="GD76" s="26"/>
      <c r="GE76" s="113"/>
      <c r="GJ76" s="26"/>
      <c r="GK76" s="113"/>
      <c r="GP76" s="26"/>
      <c r="GQ76" s="113"/>
      <c r="GR76" s="113"/>
      <c r="GS76" s="113"/>
      <c r="GT76" s="113"/>
      <c r="GU76" s="113"/>
      <c r="II76" s="117"/>
      <c r="IJ76" s="117"/>
      <c r="IK76" s="24"/>
      <c r="IL76" s="25"/>
      <c r="IM76" s="25"/>
      <c r="IN76" s="25"/>
      <c r="IO76" s="26"/>
      <c r="IP76" s="26"/>
      <c r="IQ76" s="26"/>
      <c r="IR76" s="26"/>
      <c r="IS76" s="26"/>
    </row>
    <row r="77" spans="3:253" ht="21">
      <c r="C77" s="112"/>
      <c r="E77" s="26"/>
      <c r="F77" s="26"/>
      <c r="G77" s="113"/>
      <c r="L77" s="26"/>
      <c r="M77" s="113"/>
      <c r="R77" s="26"/>
      <c r="S77" s="113"/>
      <c r="X77" s="26"/>
      <c r="Y77" s="113"/>
      <c r="AD77" s="26"/>
      <c r="AE77" s="113"/>
      <c r="AJ77" s="26"/>
      <c r="AK77" s="113"/>
      <c r="AP77" s="26"/>
      <c r="AQ77" s="113"/>
      <c r="AV77" s="26"/>
      <c r="AW77" s="113"/>
      <c r="BB77" s="26"/>
      <c r="BC77" s="113"/>
      <c r="BH77" s="26"/>
      <c r="BI77" s="113"/>
      <c r="BN77" s="26"/>
      <c r="BO77" s="113"/>
      <c r="BT77" s="26"/>
      <c r="BU77" s="113"/>
      <c r="BZ77" s="26"/>
      <c r="CA77" s="113"/>
      <c r="CF77" s="26"/>
      <c r="CG77" s="113"/>
      <c r="CL77" s="26"/>
      <c r="CM77" s="113"/>
      <c r="CR77" s="40"/>
      <c r="CS77" s="113"/>
      <c r="CW77" s="26"/>
      <c r="CX77" s="26"/>
      <c r="CY77" s="113"/>
      <c r="DD77" s="26"/>
      <c r="DE77" s="113"/>
      <c r="DJ77" s="26"/>
      <c r="DK77" s="113"/>
      <c r="DP77" s="26"/>
      <c r="DQ77" s="113"/>
      <c r="DV77" s="26"/>
      <c r="DW77" s="113"/>
      <c r="EB77" s="26"/>
      <c r="EC77" s="113"/>
      <c r="EH77" s="26"/>
      <c r="EI77" s="113"/>
      <c r="EN77" s="26"/>
      <c r="EO77" s="113"/>
      <c r="ET77" s="26"/>
      <c r="EU77" s="113"/>
      <c r="EZ77" s="26"/>
      <c r="FA77" s="113"/>
      <c r="FF77" s="26"/>
      <c r="FG77" s="113"/>
      <c r="FL77" s="26"/>
      <c r="FM77" s="113"/>
      <c r="FR77" s="26"/>
      <c r="FS77" s="113"/>
      <c r="FX77" s="26"/>
      <c r="FY77" s="113"/>
      <c r="GD77" s="26"/>
      <c r="GE77" s="113"/>
      <c r="GJ77" s="26"/>
      <c r="GK77" s="113"/>
      <c r="GP77" s="26"/>
      <c r="GQ77" s="113"/>
      <c r="GR77" s="113"/>
      <c r="GS77" s="113"/>
      <c r="GT77" s="113"/>
      <c r="GU77" s="113"/>
      <c r="II77" s="117"/>
      <c r="IJ77" s="117"/>
      <c r="IK77" s="24"/>
      <c r="IL77" s="25"/>
      <c r="IM77" s="25"/>
      <c r="IN77" s="25"/>
      <c r="IO77" s="26"/>
      <c r="IP77" s="26"/>
      <c r="IQ77" s="26"/>
      <c r="IR77" s="26"/>
      <c r="IS77" s="26"/>
    </row>
    <row r="78" ht="21">
      <c r="C78" s="112"/>
    </row>
    <row r="79" ht="21">
      <c r="C79" s="112"/>
    </row>
    <row r="80" ht="21">
      <c r="C80" s="112"/>
    </row>
    <row r="81" ht="21">
      <c r="C81" s="112"/>
    </row>
  </sheetData>
  <sheetProtection password="CC80" sheet="1" objects="1" scenarios="1" formatColumns="0" formatRows="0"/>
  <mergeCells count="774">
    <mergeCell ref="IJ25:IJ28"/>
    <mergeCell ref="IJ31:IJ34"/>
    <mergeCell ref="IJ36:IJ38"/>
    <mergeCell ref="IG44:IK44"/>
    <mergeCell ref="IG7:IG8"/>
    <mergeCell ref="IJ7:IJ8"/>
    <mergeCell ref="IG9:IG11"/>
    <mergeCell ref="IJ9:IJ11"/>
    <mergeCell ref="IJ12:IJ14"/>
    <mergeCell ref="IJ15:IJ23"/>
    <mergeCell ref="IG17:IG23"/>
    <mergeCell ref="IG1:IG2"/>
    <mergeCell ref="IH1:IK1"/>
    <mergeCell ref="IG3:IG6"/>
    <mergeCell ref="IH3:IK3"/>
    <mergeCell ref="IH4:IK4"/>
    <mergeCell ref="IH5:IK5"/>
    <mergeCell ref="IH6:IK6"/>
    <mergeCell ref="ID15:ID23"/>
    <mergeCell ref="IA17:IA23"/>
    <mergeCell ref="ID25:ID28"/>
    <mergeCell ref="ID31:ID34"/>
    <mergeCell ref="ID36:ID38"/>
    <mergeCell ref="IA44:IE44"/>
    <mergeCell ref="IB6:IE6"/>
    <mergeCell ref="IA7:IA8"/>
    <mergeCell ref="ID7:ID8"/>
    <mergeCell ref="IA9:IA11"/>
    <mergeCell ref="ID9:ID11"/>
    <mergeCell ref="ID12:ID14"/>
    <mergeCell ref="HX25:HX28"/>
    <mergeCell ref="HX31:HX34"/>
    <mergeCell ref="HX36:HX38"/>
    <mergeCell ref="HU44:HY44"/>
    <mergeCell ref="IA1:IA2"/>
    <mergeCell ref="IB1:IE1"/>
    <mergeCell ref="IA3:IA6"/>
    <mergeCell ref="IB3:IE3"/>
    <mergeCell ref="IB4:IE4"/>
    <mergeCell ref="IB5:IE5"/>
    <mergeCell ref="HX7:HX8"/>
    <mergeCell ref="HU9:HU11"/>
    <mergeCell ref="HX9:HX11"/>
    <mergeCell ref="HX12:HX14"/>
    <mergeCell ref="HX15:HX23"/>
    <mergeCell ref="HU17:HU23"/>
    <mergeCell ref="HR36:HR38"/>
    <mergeCell ref="HO44:HS44"/>
    <mergeCell ref="HU1:HU2"/>
    <mergeCell ref="HV1:HY1"/>
    <mergeCell ref="HU3:HU6"/>
    <mergeCell ref="HV3:HY3"/>
    <mergeCell ref="HV4:HY4"/>
    <mergeCell ref="HV5:HY5"/>
    <mergeCell ref="HV6:HY6"/>
    <mergeCell ref="HU7:HU8"/>
    <mergeCell ref="HR9:HR11"/>
    <mergeCell ref="HR12:HR14"/>
    <mergeCell ref="HR15:HR23"/>
    <mergeCell ref="HO17:HO23"/>
    <mergeCell ref="HR25:HR28"/>
    <mergeCell ref="HR31:HR34"/>
    <mergeCell ref="HI44:HM44"/>
    <mergeCell ref="HO1:HO2"/>
    <mergeCell ref="HP1:HS1"/>
    <mergeCell ref="HO3:HO6"/>
    <mergeCell ref="HP3:HS3"/>
    <mergeCell ref="HP4:HS4"/>
    <mergeCell ref="HP5:HS5"/>
    <mergeCell ref="HP6:HS6"/>
    <mergeCell ref="HO7:HO8"/>
    <mergeCell ref="HR7:HR8"/>
    <mergeCell ref="HC1:HC2"/>
    <mergeCell ref="HD1:HG1"/>
    <mergeCell ref="HC3:HC6"/>
    <mergeCell ref="HD3:HG3"/>
    <mergeCell ref="HD4:HG4"/>
    <mergeCell ref="HD5:HG5"/>
    <mergeCell ref="HD6:HG6"/>
    <mergeCell ref="HC7:HC8"/>
    <mergeCell ref="HF7:HF8"/>
    <mergeCell ref="HC9:HC11"/>
    <mergeCell ref="HF9:HF11"/>
    <mergeCell ref="HF12:HF14"/>
    <mergeCell ref="HF15:HF23"/>
    <mergeCell ref="HC17:HC23"/>
    <mergeCell ref="GZ25:GZ28"/>
    <mergeCell ref="GZ31:GZ34"/>
    <mergeCell ref="GZ36:GZ38"/>
    <mergeCell ref="GW44:HA44"/>
    <mergeCell ref="HF25:HF28"/>
    <mergeCell ref="HF31:HF34"/>
    <mergeCell ref="HF36:HF38"/>
    <mergeCell ref="HC44:HG44"/>
    <mergeCell ref="GW7:GW8"/>
    <mergeCell ref="GZ7:GZ8"/>
    <mergeCell ref="GW9:GW11"/>
    <mergeCell ref="GZ9:GZ11"/>
    <mergeCell ref="GZ12:GZ14"/>
    <mergeCell ref="GZ15:GZ23"/>
    <mergeCell ref="GW17:GW23"/>
    <mergeCell ref="GT31:GT34"/>
    <mergeCell ref="GT36:GT38"/>
    <mergeCell ref="GQ44:GU44"/>
    <mergeCell ref="GW1:GW2"/>
    <mergeCell ref="GX1:HA1"/>
    <mergeCell ref="GW3:GW6"/>
    <mergeCell ref="GX3:HA3"/>
    <mergeCell ref="GX4:HA4"/>
    <mergeCell ref="GX5:HA5"/>
    <mergeCell ref="GX6:HA6"/>
    <mergeCell ref="GQ9:GQ11"/>
    <mergeCell ref="GT9:GT11"/>
    <mergeCell ref="GT12:GT14"/>
    <mergeCell ref="GT15:GT23"/>
    <mergeCell ref="GQ17:GQ23"/>
    <mergeCell ref="GT25:GT28"/>
    <mergeCell ref="GR3:GU3"/>
    <mergeCell ref="GR4:GU4"/>
    <mergeCell ref="GR5:GU5"/>
    <mergeCell ref="GR6:GU6"/>
    <mergeCell ref="GQ7:GQ8"/>
    <mergeCell ref="GT7:GT8"/>
    <mergeCell ref="GH25:GH28"/>
    <mergeCell ref="GH31:GH34"/>
    <mergeCell ref="GH36:GH38"/>
    <mergeCell ref="GK7:GK8"/>
    <mergeCell ref="GN7:GN8"/>
    <mergeCell ref="GK9:GK11"/>
    <mergeCell ref="GN9:GN11"/>
    <mergeCell ref="GN12:GN14"/>
    <mergeCell ref="GN15:GN23"/>
    <mergeCell ref="GN25:GN28"/>
    <mergeCell ref="GB25:GB28"/>
    <mergeCell ref="GB31:GB34"/>
    <mergeCell ref="GB36:GB38"/>
    <mergeCell ref="GE7:GE8"/>
    <mergeCell ref="GH7:GH8"/>
    <mergeCell ref="GE9:GE11"/>
    <mergeCell ref="GH9:GH11"/>
    <mergeCell ref="GH12:GH14"/>
    <mergeCell ref="GH15:GH23"/>
    <mergeCell ref="GE17:GE23"/>
    <mergeCell ref="FY7:FY8"/>
    <mergeCell ref="GB7:GB8"/>
    <mergeCell ref="FY9:FY11"/>
    <mergeCell ref="GB9:GB11"/>
    <mergeCell ref="GB12:GB14"/>
    <mergeCell ref="GB15:GB23"/>
    <mergeCell ref="FP36:FP38"/>
    <mergeCell ref="FS7:FS8"/>
    <mergeCell ref="FV7:FV8"/>
    <mergeCell ref="FS9:FS11"/>
    <mergeCell ref="FV9:FV11"/>
    <mergeCell ref="FV12:FV14"/>
    <mergeCell ref="FV15:FV23"/>
    <mergeCell ref="FV25:FV28"/>
    <mergeCell ref="FV31:FV34"/>
    <mergeCell ref="FV36:FV38"/>
    <mergeCell ref="FM9:FM11"/>
    <mergeCell ref="FP9:FP11"/>
    <mergeCell ref="FP12:FP14"/>
    <mergeCell ref="FP15:FP23"/>
    <mergeCell ref="FP25:FP28"/>
    <mergeCell ref="FP31:FP34"/>
    <mergeCell ref="FD36:FD38"/>
    <mergeCell ref="FG7:FG8"/>
    <mergeCell ref="FJ7:FJ8"/>
    <mergeCell ref="FG9:FG11"/>
    <mergeCell ref="FJ9:FJ11"/>
    <mergeCell ref="FJ12:FJ14"/>
    <mergeCell ref="FJ15:FJ23"/>
    <mergeCell ref="FJ25:FJ28"/>
    <mergeCell ref="FJ31:FJ34"/>
    <mergeCell ref="FJ36:FJ38"/>
    <mergeCell ref="EX31:EX34"/>
    <mergeCell ref="EX36:EX38"/>
    <mergeCell ref="FA7:FA8"/>
    <mergeCell ref="FD7:FD8"/>
    <mergeCell ref="FA9:FA11"/>
    <mergeCell ref="FD9:FD11"/>
    <mergeCell ref="FD12:FD14"/>
    <mergeCell ref="FD15:FD23"/>
    <mergeCell ref="FD25:FD28"/>
    <mergeCell ref="FD31:FD34"/>
    <mergeCell ref="ER25:ER28"/>
    <mergeCell ref="ER31:ER34"/>
    <mergeCell ref="ER36:ER38"/>
    <mergeCell ref="EU7:EU8"/>
    <mergeCell ref="EX7:EX8"/>
    <mergeCell ref="EU9:EU11"/>
    <mergeCell ref="EX9:EX11"/>
    <mergeCell ref="EX12:EX14"/>
    <mergeCell ref="EX15:EX23"/>
    <mergeCell ref="EX25:EX28"/>
    <mergeCell ref="EO7:EO8"/>
    <mergeCell ref="ER7:ER8"/>
    <mergeCell ref="EO9:EO11"/>
    <mergeCell ref="ER9:ER11"/>
    <mergeCell ref="ER12:ER14"/>
    <mergeCell ref="ER15:ER23"/>
    <mergeCell ref="EL9:EL11"/>
    <mergeCell ref="EL12:EL14"/>
    <mergeCell ref="EL15:EL23"/>
    <mergeCell ref="EL25:EL28"/>
    <mergeCell ref="EL31:EL34"/>
    <mergeCell ref="EL36:EL38"/>
    <mergeCell ref="DZ36:DZ38"/>
    <mergeCell ref="EC7:EC8"/>
    <mergeCell ref="EF7:EF8"/>
    <mergeCell ref="EC9:EC11"/>
    <mergeCell ref="EF9:EF11"/>
    <mergeCell ref="EF12:EF14"/>
    <mergeCell ref="EF15:EF23"/>
    <mergeCell ref="EF25:EF28"/>
    <mergeCell ref="EF31:EF34"/>
    <mergeCell ref="EF36:EF38"/>
    <mergeCell ref="DT36:DT38"/>
    <mergeCell ref="DW7:DW8"/>
    <mergeCell ref="DT9:DT11"/>
    <mergeCell ref="DZ7:DZ8"/>
    <mergeCell ref="DW9:DW11"/>
    <mergeCell ref="DZ9:DZ11"/>
    <mergeCell ref="DZ12:DZ14"/>
    <mergeCell ref="DZ15:DZ23"/>
    <mergeCell ref="DZ25:DZ28"/>
    <mergeCell ref="DZ31:DZ34"/>
    <mergeCell ref="DN25:DN28"/>
    <mergeCell ref="DH7:DH8"/>
    <mergeCell ref="DT12:DT14"/>
    <mergeCell ref="DT15:DT23"/>
    <mergeCell ref="DT25:DT28"/>
    <mergeCell ref="DT31:DT34"/>
    <mergeCell ref="DK7:DK8"/>
    <mergeCell ref="DN7:DN8"/>
    <mergeCell ref="DK9:DK11"/>
    <mergeCell ref="DN9:DN11"/>
    <mergeCell ref="DN12:DN14"/>
    <mergeCell ref="DN15:DN23"/>
    <mergeCell ref="DH25:DH28"/>
    <mergeCell ref="CV36:CV38"/>
    <mergeCell ref="DB25:DB28"/>
    <mergeCell ref="DB31:DB34"/>
    <mergeCell ref="DB36:DB38"/>
    <mergeCell ref="DH31:DH34"/>
    <mergeCell ref="DH36:DH38"/>
    <mergeCell ref="DN36:DN38"/>
    <mergeCell ref="CY9:CY11"/>
    <mergeCell ref="DB9:DB11"/>
    <mergeCell ref="DB12:DB14"/>
    <mergeCell ref="DB15:DB23"/>
    <mergeCell ref="DE9:DE11"/>
    <mergeCell ref="DH9:DH11"/>
    <mergeCell ref="DH12:DH14"/>
    <mergeCell ref="DH15:DH23"/>
    <mergeCell ref="CP31:CP34"/>
    <mergeCell ref="CP36:CP38"/>
    <mergeCell ref="CS7:CS8"/>
    <mergeCell ref="CV7:CV8"/>
    <mergeCell ref="CS9:CS11"/>
    <mergeCell ref="CV9:CV11"/>
    <mergeCell ref="CV12:CV14"/>
    <mergeCell ref="CV15:CV23"/>
    <mergeCell ref="CV25:CV28"/>
    <mergeCell ref="CV31:CV34"/>
    <mergeCell ref="CP7:CP8"/>
    <mergeCell ref="CM9:CM11"/>
    <mergeCell ref="CP9:CP11"/>
    <mergeCell ref="CP12:CP14"/>
    <mergeCell ref="CP15:CP23"/>
    <mergeCell ref="CP25:CP28"/>
    <mergeCell ref="CM17:CM23"/>
    <mergeCell ref="CD36:CD38"/>
    <mergeCell ref="CG7:CG8"/>
    <mergeCell ref="CJ7:CJ8"/>
    <mergeCell ref="CG9:CG11"/>
    <mergeCell ref="CJ9:CJ11"/>
    <mergeCell ref="CJ12:CJ14"/>
    <mergeCell ref="CJ15:CJ23"/>
    <mergeCell ref="CJ25:CJ28"/>
    <mergeCell ref="CJ31:CJ34"/>
    <mergeCell ref="CJ36:CJ38"/>
    <mergeCell ref="BX25:BX28"/>
    <mergeCell ref="BX31:BX34"/>
    <mergeCell ref="BX36:BX38"/>
    <mergeCell ref="CA7:CA8"/>
    <mergeCell ref="CD7:CD8"/>
    <mergeCell ref="CA9:CA11"/>
    <mergeCell ref="CD9:CD11"/>
    <mergeCell ref="CD12:CD14"/>
    <mergeCell ref="CD15:CD23"/>
    <mergeCell ref="CD25:CD28"/>
    <mergeCell ref="BU7:BU8"/>
    <mergeCell ref="BX7:BX8"/>
    <mergeCell ref="BU9:BU11"/>
    <mergeCell ref="BX9:BX11"/>
    <mergeCell ref="BX12:BX14"/>
    <mergeCell ref="BX15:BX23"/>
    <mergeCell ref="BU17:BU23"/>
    <mergeCell ref="BL36:BL38"/>
    <mergeCell ref="BO7:BO8"/>
    <mergeCell ref="BR7:BR8"/>
    <mergeCell ref="BO9:BO11"/>
    <mergeCell ref="BR9:BR11"/>
    <mergeCell ref="BR12:BR14"/>
    <mergeCell ref="BR15:BR23"/>
    <mergeCell ref="BR25:BR28"/>
    <mergeCell ref="BR31:BR34"/>
    <mergeCell ref="BR36:BR38"/>
    <mergeCell ref="BF31:BF34"/>
    <mergeCell ref="BF36:BF38"/>
    <mergeCell ref="BI7:BI8"/>
    <mergeCell ref="BL7:BL8"/>
    <mergeCell ref="BI9:BI11"/>
    <mergeCell ref="BL9:BL11"/>
    <mergeCell ref="BL12:BL14"/>
    <mergeCell ref="BL15:BL23"/>
    <mergeCell ref="BL25:BL28"/>
    <mergeCell ref="BL31:BL34"/>
    <mergeCell ref="BC7:BC8"/>
    <mergeCell ref="BF7:BF8"/>
    <mergeCell ref="BC9:BC11"/>
    <mergeCell ref="BF9:BF11"/>
    <mergeCell ref="BF12:BF14"/>
    <mergeCell ref="BF15:BF23"/>
    <mergeCell ref="AT12:AT14"/>
    <mergeCell ref="AT15:AT23"/>
    <mergeCell ref="AT25:AT28"/>
    <mergeCell ref="AW7:AW8"/>
    <mergeCell ref="AZ7:AZ8"/>
    <mergeCell ref="AW9:AW11"/>
    <mergeCell ref="AZ9:AZ11"/>
    <mergeCell ref="AZ12:AZ14"/>
    <mergeCell ref="AZ15:AZ23"/>
    <mergeCell ref="AH36:AH38"/>
    <mergeCell ref="AK7:AK8"/>
    <mergeCell ref="AN7:AN8"/>
    <mergeCell ref="AK9:AK11"/>
    <mergeCell ref="AN9:AN11"/>
    <mergeCell ref="AN12:AN14"/>
    <mergeCell ref="AN15:AN23"/>
    <mergeCell ref="AN25:AN28"/>
    <mergeCell ref="AN31:AN34"/>
    <mergeCell ref="AN36:AN38"/>
    <mergeCell ref="AB31:AB34"/>
    <mergeCell ref="AB36:AB38"/>
    <mergeCell ref="AE7:AE8"/>
    <mergeCell ref="AH7:AH8"/>
    <mergeCell ref="AE9:AE11"/>
    <mergeCell ref="AH9:AH11"/>
    <mergeCell ref="AH12:AH14"/>
    <mergeCell ref="AH15:AH23"/>
    <mergeCell ref="AH25:AH28"/>
    <mergeCell ref="AH31:AH34"/>
    <mergeCell ref="AB7:AB8"/>
    <mergeCell ref="Y9:Y11"/>
    <mergeCell ref="AB9:AB11"/>
    <mergeCell ref="AB12:AB14"/>
    <mergeCell ref="AB15:AB23"/>
    <mergeCell ref="AB25:AB28"/>
    <mergeCell ref="P25:P28"/>
    <mergeCell ref="P31:P34"/>
    <mergeCell ref="P36:P38"/>
    <mergeCell ref="V31:V34"/>
    <mergeCell ref="V36:V38"/>
    <mergeCell ref="Y7:Y8"/>
    <mergeCell ref="J25:J28"/>
    <mergeCell ref="J31:J34"/>
    <mergeCell ref="S7:S8"/>
    <mergeCell ref="S9:S11"/>
    <mergeCell ref="J36:J38"/>
    <mergeCell ref="M7:M8"/>
    <mergeCell ref="P7:P8"/>
    <mergeCell ref="M9:M11"/>
    <mergeCell ref="P9:P11"/>
    <mergeCell ref="P12:P14"/>
    <mergeCell ref="D8:E8"/>
    <mergeCell ref="D6:E6"/>
    <mergeCell ref="D22:D23"/>
    <mergeCell ref="H6:K6"/>
    <mergeCell ref="G7:G8"/>
    <mergeCell ref="J7:J8"/>
    <mergeCell ref="J9:J11"/>
    <mergeCell ref="G9:G11"/>
    <mergeCell ref="J12:J14"/>
    <mergeCell ref="J15:J23"/>
    <mergeCell ref="D1:E1"/>
    <mergeCell ref="D19:D20"/>
    <mergeCell ref="D17:D18"/>
    <mergeCell ref="D15:D16"/>
    <mergeCell ref="D11:E11"/>
    <mergeCell ref="D10:E10"/>
    <mergeCell ref="D9:E9"/>
    <mergeCell ref="D7:E7"/>
    <mergeCell ref="D5:E5"/>
    <mergeCell ref="D14:E14"/>
    <mergeCell ref="G55:H55"/>
    <mergeCell ref="D3:E3"/>
    <mergeCell ref="D2:E2"/>
    <mergeCell ref="D34:E34"/>
    <mergeCell ref="D33:E33"/>
    <mergeCell ref="D32:E32"/>
    <mergeCell ref="D31:E31"/>
    <mergeCell ref="D26:E26"/>
    <mergeCell ref="C24:E24"/>
    <mergeCell ref="D4:E4"/>
    <mergeCell ref="GK44:GO44"/>
    <mergeCell ref="GK1:GK2"/>
    <mergeCell ref="GL1:GO1"/>
    <mergeCell ref="GK3:GK6"/>
    <mergeCell ref="GL3:GO3"/>
    <mergeCell ref="GL4:GO4"/>
    <mergeCell ref="GL5:GO5"/>
    <mergeCell ref="GL6:GO6"/>
    <mergeCell ref="GK17:GK23"/>
    <mergeCell ref="GE44:GI44"/>
    <mergeCell ref="FY1:FY2"/>
    <mergeCell ref="FZ1:GC1"/>
    <mergeCell ref="FY3:FY6"/>
    <mergeCell ref="FZ3:GC3"/>
    <mergeCell ref="FZ4:GC4"/>
    <mergeCell ref="FZ5:GC5"/>
    <mergeCell ref="FZ6:GC6"/>
    <mergeCell ref="FY44:GC44"/>
    <mergeCell ref="GE1:GE2"/>
    <mergeCell ref="GF1:GI1"/>
    <mergeCell ref="GE3:GE6"/>
    <mergeCell ref="GF3:GI3"/>
    <mergeCell ref="GF4:GI4"/>
    <mergeCell ref="GF5:GI5"/>
    <mergeCell ref="GF6:GI6"/>
    <mergeCell ref="FT4:FW4"/>
    <mergeCell ref="FT5:FW5"/>
    <mergeCell ref="FT6:FW6"/>
    <mergeCell ref="FS44:FW44"/>
    <mergeCell ref="FM1:FM2"/>
    <mergeCell ref="FN1:FQ1"/>
    <mergeCell ref="FM3:FM6"/>
    <mergeCell ref="FN3:FQ3"/>
    <mergeCell ref="FN4:FQ4"/>
    <mergeCell ref="FN5:FQ5"/>
    <mergeCell ref="HI1:HI2"/>
    <mergeCell ref="HI3:HI6"/>
    <mergeCell ref="HI7:HI8"/>
    <mergeCell ref="HI9:HI11"/>
    <mergeCell ref="HI17:HI23"/>
    <mergeCell ref="FH6:FK6"/>
    <mergeCell ref="FS1:FS2"/>
    <mergeCell ref="FT1:FW1"/>
    <mergeCell ref="FS3:FS6"/>
    <mergeCell ref="FT3:FW3"/>
    <mergeCell ref="FB4:FE4"/>
    <mergeCell ref="FB5:FE5"/>
    <mergeCell ref="FB6:FE6"/>
    <mergeCell ref="FM44:FQ44"/>
    <mergeCell ref="FM17:FM23"/>
    <mergeCell ref="FG17:FG23"/>
    <mergeCell ref="FG44:FK44"/>
    <mergeCell ref="FN6:FQ6"/>
    <mergeCell ref="FM7:FM8"/>
    <mergeCell ref="FP7:FP8"/>
    <mergeCell ref="EU17:EU23"/>
    <mergeCell ref="FA44:FE44"/>
    <mergeCell ref="FG1:FG2"/>
    <mergeCell ref="FH1:FK1"/>
    <mergeCell ref="FG3:FG6"/>
    <mergeCell ref="FH3:FK3"/>
    <mergeCell ref="FH4:FK4"/>
    <mergeCell ref="FH5:FK5"/>
    <mergeCell ref="FA1:FA2"/>
    <mergeCell ref="FB1:FE1"/>
    <mergeCell ref="EI17:EI23"/>
    <mergeCell ref="EU44:EY44"/>
    <mergeCell ref="EU1:EU2"/>
    <mergeCell ref="EV1:EY1"/>
    <mergeCell ref="EU3:EU6"/>
    <mergeCell ref="EV3:EY3"/>
    <mergeCell ref="EV4:EY4"/>
    <mergeCell ref="EV5:EY5"/>
    <mergeCell ref="EV6:EY6"/>
    <mergeCell ref="EO44:ES44"/>
    <mergeCell ref="EI44:EM44"/>
    <mergeCell ref="EO1:EO2"/>
    <mergeCell ref="EP1:ES1"/>
    <mergeCell ref="EO3:EO6"/>
    <mergeCell ref="EP3:ES3"/>
    <mergeCell ref="EP4:ES4"/>
    <mergeCell ref="EP5:ES5"/>
    <mergeCell ref="EP6:ES6"/>
    <mergeCell ref="EO17:EO23"/>
    <mergeCell ref="EI1:EI2"/>
    <mergeCell ref="CY1:CY2"/>
    <mergeCell ref="CZ1:DC1"/>
    <mergeCell ref="CY3:CY6"/>
    <mergeCell ref="CZ3:DC3"/>
    <mergeCell ref="CZ4:DC4"/>
    <mergeCell ref="CY17:CY23"/>
    <mergeCell ref="CZ5:DC5"/>
    <mergeCell ref="CZ6:DC6"/>
    <mergeCell ref="CY7:CY8"/>
    <mergeCell ref="DB7:DB8"/>
    <mergeCell ref="DE44:DI44"/>
    <mergeCell ref="DE1:DE2"/>
    <mergeCell ref="DF1:DI1"/>
    <mergeCell ref="DE3:DE6"/>
    <mergeCell ref="DF3:DI3"/>
    <mergeCell ref="DF4:DI4"/>
    <mergeCell ref="DF5:DI5"/>
    <mergeCell ref="DF6:DI6"/>
    <mergeCell ref="DE17:DE23"/>
    <mergeCell ref="DE7:DE8"/>
    <mergeCell ref="CS1:CS2"/>
    <mergeCell ref="CT1:CW1"/>
    <mergeCell ref="CS3:CS6"/>
    <mergeCell ref="CT3:CW3"/>
    <mergeCell ref="CT4:CW4"/>
    <mergeCell ref="CT5:CW5"/>
    <mergeCell ref="CT6:CW6"/>
    <mergeCell ref="CN1:CQ1"/>
    <mergeCell ref="CM3:CM6"/>
    <mergeCell ref="CN3:CQ3"/>
    <mergeCell ref="CS17:CS23"/>
    <mergeCell ref="CN6:CQ6"/>
    <mergeCell ref="CB3:CE3"/>
    <mergeCell ref="CB4:CE4"/>
    <mergeCell ref="CB5:CE5"/>
    <mergeCell ref="CN4:CQ4"/>
    <mergeCell ref="CN5:CQ5"/>
    <mergeCell ref="CA17:CA23"/>
    <mergeCell ref="CD31:CD34"/>
    <mergeCell ref="CG1:CG2"/>
    <mergeCell ref="CH1:CK1"/>
    <mergeCell ref="CG3:CG6"/>
    <mergeCell ref="CH3:CK3"/>
    <mergeCell ref="CA1:CA2"/>
    <mergeCell ref="CB1:CE1"/>
    <mergeCell ref="CA3:CA6"/>
    <mergeCell ref="CM1:CM2"/>
    <mergeCell ref="CM7:CM8"/>
    <mergeCell ref="CB6:CE6"/>
    <mergeCell ref="BI17:BI23"/>
    <mergeCell ref="CS44:CW44"/>
    <mergeCell ref="CH4:CK4"/>
    <mergeCell ref="CH5:CK5"/>
    <mergeCell ref="CH6:CK6"/>
    <mergeCell ref="CG17:CG23"/>
    <mergeCell ref="BO17:BO23"/>
    <mergeCell ref="CA44:CE44"/>
    <mergeCell ref="CG44:CK44"/>
    <mergeCell ref="CM44:CQ44"/>
    <mergeCell ref="BI1:BI2"/>
    <mergeCell ref="BJ1:BM1"/>
    <mergeCell ref="BI3:BI6"/>
    <mergeCell ref="BJ3:BM3"/>
    <mergeCell ref="BJ4:BM4"/>
    <mergeCell ref="BJ5:BM5"/>
    <mergeCell ref="BJ6:BM6"/>
    <mergeCell ref="BO1:BO2"/>
    <mergeCell ref="BP1:BS1"/>
    <mergeCell ref="BO3:BO6"/>
    <mergeCell ref="BP3:BS3"/>
    <mergeCell ref="BP4:BS4"/>
    <mergeCell ref="BP5:BS5"/>
    <mergeCell ref="BP6:BS6"/>
    <mergeCell ref="AW1:AW2"/>
    <mergeCell ref="AX1:BA1"/>
    <mergeCell ref="AW3:AW6"/>
    <mergeCell ref="AX3:BA3"/>
    <mergeCell ref="AX4:BA4"/>
    <mergeCell ref="AX5:BA5"/>
    <mergeCell ref="AX6:BA6"/>
    <mergeCell ref="BC1:BC2"/>
    <mergeCell ref="BD1:BG1"/>
    <mergeCell ref="BC3:BC6"/>
    <mergeCell ref="BD3:BG3"/>
    <mergeCell ref="BD4:BG4"/>
    <mergeCell ref="BD5:BG5"/>
    <mergeCell ref="BD6:BG6"/>
    <mergeCell ref="AR1:AU1"/>
    <mergeCell ref="AQ3:AQ6"/>
    <mergeCell ref="AQ17:AQ23"/>
    <mergeCell ref="AQ44:AU44"/>
    <mergeCell ref="AT31:AT34"/>
    <mergeCell ref="AT36:AT38"/>
    <mergeCell ref="AQ7:AQ8"/>
    <mergeCell ref="AT7:AT8"/>
    <mergeCell ref="AQ9:AQ11"/>
    <mergeCell ref="AT9:AT11"/>
    <mergeCell ref="AE1:AE2"/>
    <mergeCell ref="AF1:AI1"/>
    <mergeCell ref="AE3:AE6"/>
    <mergeCell ref="AF3:AI3"/>
    <mergeCell ref="AK44:AO44"/>
    <mergeCell ref="AQ1:AQ2"/>
    <mergeCell ref="AK1:AK2"/>
    <mergeCell ref="AL1:AO1"/>
    <mergeCell ref="AK3:AK6"/>
    <mergeCell ref="AL3:AO3"/>
    <mergeCell ref="Y1:Y2"/>
    <mergeCell ref="Z1:AC1"/>
    <mergeCell ref="Y3:Y6"/>
    <mergeCell ref="Z3:AC3"/>
    <mergeCell ref="Z4:AC4"/>
    <mergeCell ref="Z5:AC5"/>
    <mergeCell ref="Z6:AC6"/>
    <mergeCell ref="S1:S2"/>
    <mergeCell ref="T1:W1"/>
    <mergeCell ref="S3:S6"/>
    <mergeCell ref="T3:W3"/>
    <mergeCell ref="T4:W4"/>
    <mergeCell ref="T5:W5"/>
    <mergeCell ref="T6:W6"/>
    <mergeCell ref="B36:B41"/>
    <mergeCell ref="C41:E41"/>
    <mergeCell ref="D39:E39"/>
    <mergeCell ref="D38:E38"/>
    <mergeCell ref="C36:C38"/>
    <mergeCell ref="D36:E36"/>
    <mergeCell ref="D40:E40"/>
    <mergeCell ref="B7:B24"/>
    <mergeCell ref="A3:A42"/>
    <mergeCell ref="C15:C23"/>
    <mergeCell ref="B25:B30"/>
    <mergeCell ref="D37:E37"/>
    <mergeCell ref="C30:E30"/>
    <mergeCell ref="D13:E13"/>
    <mergeCell ref="D29:E29"/>
    <mergeCell ref="D27:E27"/>
    <mergeCell ref="B31:B35"/>
    <mergeCell ref="BU1:BU2"/>
    <mergeCell ref="BV1:BY1"/>
    <mergeCell ref="BU3:BU6"/>
    <mergeCell ref="BV3:BY3"/>
    <mergeCell ref="BV4:BY4"/>
    <mergeCell ref="BV5:BY5"/>
    <mergeCell ref="BV6:BY6"/>
    <mergeCell ref="AF5:AI5"/>
    <mergeCell ref="AF6:AI6"/>
    <mergeCell ref="AR3:AU3"/>
    <mergeCell ref="AR4:AU4"/>
    <mergeCell ref="AR5:AU5"/>
    <mergeCell ref="AR6:AU6"/>
    <mergeCell ref="AL4:AO4"/>
    <mergeCell ref="AL5:AO5"/>
    <mergeCell ref="AL6:AO6"/>
    <mergeCell ref="DL1:DO1"/>
    <mergeCell ref="DK3:DK6"/>
    <mergeCell ref="DL3:DO3"/>
    <mergeCell ref="DL4:DO4"/>
    <mergeCell ref="DL5:DO5"/>
    <mergeCell ref="DL6:DO6"/>
    <mergeCell ref="G1:G2"/>
    <mergeCell ref="H1:K1"/>
    <mergeCell ref="G3:G6"/>
    <mergeCell ref="H3:K3"/>
    <mergeCell ref="H4:K4"/>
    <mergeCell ref="H5:K5"/>
    <mergeCell ref="EJ1:EM1"/>
    <mergeCell ref="EJ5:EM5"/>
    <mergeCell ref="EJ6:EM6"/>
    <mergeCell ref="FA3:FA6"/>
    <mergeCell ref="FB3:FE3"/>
    <mergeCell ref="M1:M2"/>
    <mergeCell ref="N1:Q1"/>
    <mergeCell ref="M3:M6"/>
    <mergeCell ref="N3:Q3"/>
    <mergeCell ref="DK1:DK2"/>
    <mergeCell ref="DR3:DU3"/>
    <mergeCell ref="DR4:DU4"/>
    <mergeCell ref="DR5:DU5"/>
    <mergeCell ref="DR6:DU6"/>
    <mergeCell ref="AF4:AI4"/>
    <mergeCell ref="HJ1:HM1"/>
    <mergeCell ref="HJ3:HM3"/>
    <mergeCell ref="HJ4:HM4"/>
    <mergeCell ref="HJ5:HM5"/>
    <mergeCell ref="HJ6:HM6"/>
    <mergeCell ref="V7:V8"/>
    <mergeCell ref="V9:V11"/>
    <mergeCell ref="V12:V14"/>
    <mergeCell ref="V15:V23"/>
    <mergeCell ref="P15:P23"/>
    <mergeCell ref="EJ3:EM3"/>
    <mergeCell ref="EJ4:EM4"/>
    <mergeCell ref="N4:Q4"/>
    <mergeCell ref="N5:Q5"/>
    <mergeCell ref="N6:Q6"/>
    <mergeCell ref="DK44:DO44"/>
    <mergeCell ref="G44:K44"/>
    <mergeCell ref="M44:Q44"/>
    <mergeCell ref="DK17:DK23"/>
    <mergeCell ref="V25:V28"/>
    <mergeCell ref="C31:C34"/>
    <mergeCell ref="AE17:AE23"/>
    <mergeCell ref="AK17:AK23"/>
    <mergeCell ref="BC17:BC23"/>
    <mergeCell ref="DN31:DN34"/>
    <mergeCell ref="D44:E45"/>
    <mergeCell ref="D25:E25"/>
    <mergeCell ref="G17:G23"/>
    <mergeCell ref="C9:C11"/>
    <mergeCell ref="C42:E42"/>
    <mergeCell ref="AW17:AW23"/>
    <mergeCell ref="S44:W44"/>
    <mergeCell ref="Y44:AC44"/>
    <mergeCell ref="AE44:AI44"/>
    <mergeCell ref="M17:M23"/>
    <mergeCell ref="AZ36:AZ38"/>
    <mergeCell ref="BF25:BF28"/>
    <mergeCell ref="C7:C8"/>
    <mergeCell ref="S17:S23"/>
    <mergeCell ref="C12:C14"/>
    <mergeCell ref="D28:E28"/>
    <mergeCell ref="C25:C28"/>
    <mergeCell ref="Y17:Y23"/>
    <mergeCell ref="C35:E35"/>
    <mergeCell ref="D12:E12"/>
    <mergeCell ref="CY44:DC44"/>
    <mergeCell ref="BO44:BS44"/>
    <mergeCell ref="BU44:BY44"/>
    <mergeCell ref="AW44:BA44"/>
    <mergeCell ref="BC44:BG44"/>
    <mergeCell ref="DQ3:DQ6"/>
    <mergeCell ref="DQ9:DQ11"/>
    <mergeCell ref="DQ17:DQ23"/>
    <mergeCell ref="AZ25:AZ28"/>
    <mergeCell ref="AZ31:AZ34"/>
    <mergeCell ref="DQ7:DQ8"/>
    <mergeCell ref="DT7:DT8"/>
    <mergeCell ref="EC17:EC23"/>
    <mergeCell ref="DW17:DW23"/>
    <mergeCell ref="HL7:HL8"/>
    <mergeCell ref="HL9:HL11"/>
    <mergeCell ref="HL12:HL14"/>
    <mergeCell ref="HL15:HL23"/>
    <mergeCell ref="FA17:FA23"/>
    <mergeCell ref="EI7:EI8"/>
    <mergeCell ref="EL7:EL8"/>
    <mergeCell ref="EI9:EI11"/>
    <mergeCell ref="EC1:EC2"/>
    <mergeCell ref="ED1:EG1"/>
    <mergeCell ref="EC3:EC6"/>
    <mergeCell ref="ED3:EG3"/>
    <mergeCell ref="ED4:EG4"/>
    <mergeCell ref="ED5:EG5"/>
    <mergeCell ref="ED6:EG6"/>
    <mergeCell ref="EI3:EI6"/>
    <mergeCell ref="DW1:DW2"/>
    <mergeCell ref="DX1:EA1"/>
    <mergeCell ref="DW3:DW6"/>
    <mergeCell ref="DX3:EA3"/>
    <mergeCell ref="DX4:EA4"/>
    <mergeCell ref="DX5:EA5"/>
    <mergeCell ref="DX6:EA6"/>
    <mergeCell ref="DQ1:DQ2"/>
    <mergeCell ref="DR1:DU1"/>
    <mergeCell ref="IM44:IP44"/>
    <mergeCell ref="H56:J56"/>
    <mergeCell ref="FS17:FS23"/>
    <mergeCell ref="FY17:FY23"/>
    <mergeCell ref="DW44:EA44"/>
    <mergeCell ref="DQ44:DU44"/>
    <mergeCell ref="EC44:EG44"/>
    <mergeCell ref="BI44:BM44"/>
    <mergeCell ref="IM6:IO6"/>
    <mergeCell ref="GN31:GN34"/>
    <mergeCell ref="GN36:GN38"/>
    <mergeCell ref="GQ1:GQ2"/>
    <mergeCell ref="GR1:GU1"/>
    <mergeCell ref="HL25:HL28"/>
    <mergeCell ref="HL31:HL34"/>
    <mergeCell ref="HL36:HL38"/>
    <mergeCell ref="HO9:HO11"/>
    <mergeCell ref="GQ3:GQ6"/>
  </mergeCells>
  <dataValidations count="8">
    <dataValidation type="whole" allowBlank="1" showInputMessage="1" showErrorMessage="1" error="In dieser Zelle sind nur die Werte &quot;0&quot; oder &quot;1&quot; zulässig!" sqref="N31:N34 GF31:GF34 H31:H34 H36:H40 GF36:GF40 GF7:GF23 N36:N40 N7:N23 T31:T34 T36:T40 EP31:EP34 EP36:EP40 EV31:EV34 EV36:EV40 FB31:FB34 FB36:FB40 FH31:FH34 FH36:FH40 EJ31:EJ34 EJ36:EJ40 ED31:ED34 ED36:ED40 DX31:DX34 DX36:DX40 DR31:DR34 DR36:DR40 DL31:DL34 DL36:DL40 DF31:DF34 DF36:DF40 CZ31:CZ34 CZ36:CZ40 CT31:CT34 CT36:CT40 CN31:CN34 CN36:CN40 CH31:CH34 CH36:CH40 CB31:CB34 CB36:CB40 BV31:BV34 BV36:BV40 BP31:BP34 BP36:BP40 BJ31:BJ34 BJ36:BJ40 BD31:BD34 BD36:BD40 AX31:AX34 AX36:AX40 AR31:AR34 AR36:AR40 AL31:AL34 AL36:AL40 AF31:AF34 AF36:AF40 Z31:Z34 Z36:Z40 FN31:FN34 FN36:FN40 FT31:FT34 FT36:FT40 FZ31:FZ34 FZ36:FZ40 T7:T23 Y46:AB46 FZ25:FZ29 H7:H23 H25:H29 FZ7:FZ23 FT7:FT23 FN7:FN23 Z7:Z23 AF7:AF23 AL7:AL23 EP7:EP23 AX7:AX23 BD7:BD23 BJ7:BJ23 BP7:BP23 AR7:AR23 CB7:CB23 CH7:CH23 CN7:CN23 CT7:CT23 CZ7:CZ23 DF7:DF23 DL7:DL23 DR7:DR23 DX7:DX23 ED7:ED23 EJ7:EJ23 FH7:FH23 FB7:FB23 EV7:EV23 BV7:BV23 FT25:FT29 FN25:FN29 FH25:FH29 T25:T29">
      <formula1>0</formula1>
      <formula2>1</formula2>
    </dataValidation>
    <dataValidation type="whole" allowBlank="1" showInputMessage="1" showErrorMessage="1" error="In dieser Zelle sind nur die Werte &quot;0&quot; oder &quot;1&quot; zulässig!" sqref="Z25:Z29 AF25:AF29 AL25:AL29 AR25:AR29 AX25:AX29 BD25:BD29 BJ25:BJ29 BP25:BP29 BV25:BV29 CB25:CB29 CH25:CH29 CN25:CN29 CT25:CT29 CZ25:CZ29 DF25:DF29 DL25:DL29 DR25:DR29 DX25:DX29 ED25:ED29 FB25:FB29 EV25:EV29 EP25:EP29 EJ25:EJ29 N25:N29 GL31:GL34 GL36:GL40 GL7:GL23 GF25:GF29 GR31:GR34 GR36:GR40 GR7:GR23 GL25:GL29 GX31:GX34 GX36:GX40 GX7:GX23 GR25:GR29 HD31:HD34 HD36:HD40 HD7:HD23 GX25:GX29 HJ31:HJ34 HJ36:HJ40 HJ7:HJ23 HD25:HD29 HP31:HP34 HP36:HP40 HP7:HP23 HJ25:HJ29 HV31:HV34 HV36:HV40 HV7:HV23 HP25:HP29 IB31:IB34 IB36:IB40 IB7:IB23 HV25:HV29 IH31:IH34 IH36:IH40 IH7:IH23 IB25:IB29 AE46:AH46 AK46:AN46 AQ46:AT46 AW46:AZ46 BC46:BF46 BI46:BL46 BO46:BR46 BU46:BX46 CA46:CD46 CG46:CJ46 CM46:CP46 CS46:CV46 CY46:DB46 DE46:DH46 DK46:DN46 DQ46:DT46 DW46:DZ46 EC46:EF46 EI46:EL46 EO46:ER46 EU46:EX46 FA46:FD46 FG46:FJ46 FM46:FP46 FS46:FV46 FY46:GB46 GE46:GH46 GK46:GN46 GQ46:GT46 GW46:GZ46 HC46:HF46 HI46:HL46 HO46:HR46 HU46:HX46 IA46:ID46 IG46:IJ46 G46:J46 M46:P46 S46:V46 IH25:IH29">
      <formula1>0</formula1>
      <formula2>1</formula2>
    </dataValidation>
    <dataValidation type="list" allowBlank="1" showDropDown="1" showInputMessage="1" showErrorMessage="1" error="In dieser Zelle dürfen nur die Werte &quot;x&quot; oder &quot;-&quot; eingetragen werden!" sqref="M12:M14 S12:S14 S16 S38:S40 M16 M38:M40 M32 GE12:GE14 GE16 GE38:GE40 G12:G14 G16 G38:G40 EU12:EU14 EO12:EO14 EO16 G32 BU12:BU14 GE32 FY12:FY14 FY16 FY38:FY40 FS12:FS14 FS16 FS38:FS40 FM12:FM14 FM16 FM38:FM40 Y12:Y14 Y16 Y38:Y40 AE12:AE14 AE16 AE38:AE40 AK12:AK14 AK16 AK38:AK40 EO38:EO40 AQ12:AQ14 AQ16 AW12:AW14 AW16 AW38:AW40 BC12:BC14 BC16 BC38:BC40 BI12:BI14 BI16 BI38:BI40 BO12:BO14 BO16 BO38:BO40 AQ38:AQ40 BU16 BU38:BU40 CA12:CA14 CA16 CA38:CA40 CG12:CG14 CG16 CG38:CG40 CM12:CM14 CM16 CM38:CM40 CS12:CS14 CS16 CS38:CS40 CY12:CY14 CY16 CY38:CY40 DE12:DE14 DE16 DE38:DE40 DK12:DK14 DK16 DK38:DK40 DQ12:DQ14 DQ16 DQ38:DQ40 DW12:DW14 DW16 DW38:DW40 EC12:EC14 EC16 EC38:EC40 EI12:EI14 EI16 EI38:EI40 FG12:FG14 FG16 FG38:FG40 FA12:FA14 FA16 FA38:FA40 EU16 EU38:EU40 S32 Y32 AE32 AK32">
      <formula1>$A$45:$A$46</formula1>
    </dataValidation>
    <dataValidation type="list" allowBlank="1" showDropDown="1" showInputMessage="1" showErrorMessage="1" error="In dieser Zelle dürfen nur die Werte &quot;x&quot; oder &quot;-&quot; eingetragen werden!" sqref="AQ32 AW32 BC32 BI32 BO32 BU32 CA32 CG32 CM32 CS32 CY32 DE32 DK32 DQ32 DW32 EC32 EI32 EO32 EU32 FA32 FG32 FM32 FS32 FY32 GK12:GK14 GK16 GK38:GK40 GK32 GQ12:GQ14 GQ16 GQ38:GQ40 GQ32 GW12:GW14 GW16 GW38:GW40 GW32 HC12:HC14 HC16 HC38:HC40 HC32 HI12:HI14 HI16 HI38:HI40 HI32 HO12:HO14 HO16 HO38:HO40 HO32 HU12:HU14 HU16 HU38:HU40 HU32 IA12:IA14 IA16 IA38:IA40 IA32 IG12:IG14 IG16 IG38:IG40 IG32 G25:G27 M25:M27 S25:S27 Y25:Y27 AE25:AE27 AK25:AK27 AQ25:AQ27 AW25:AW27 BC25:BC27 BI25:BI27 BO25:BO27 BU25:BU27 CA25:CA27 CG25:CG27 CM25:CM27 CS25:CS27 CY25:CY27 DE25:DE27 DK25:DK27 DQ25:DQ27 DW25:DW27 EC25:EC27 EI25:EI27 EO25:EO27 EU25:EU27 FA25:FA27 FG25:FG27 FM25:FM27 FS25:FS27 FY25:FY27 GE25:GE27 GK25:GK27 GQ25:GQ27 GW25:GW27 HC25:HC27 HI25:HI27 HO25:HO27 HU25:HU27 IA25:IA27 IG25:IG27">
      <formula1>$A$45:$A$46</formula1>
    </dataValidation>
    <dataValidation type="whole" allowBlank="1" showInputMessage="1" showErrorMessage="1" sqref="H30 EP30 FZ30 FT30 FN30 Z30 AF30 AL30 AR30 AX30 BD30 BJ30 BP30 BV30 CB30 CH30 CN30 CT30 CZ30 DF30 DL30 DR30 DX30 ED30 EJ30 FH30 FB30 EV30 T30 N30 GF30 GL30 GR30 GX30 HD30 HJ30 HP30 HV30 IB30 IH30">
      <formula1>0</formula1>
      <formula2>5</formula2>
    </dataValidation>
    <dataValidation type="whole" allowBlank="1" showInputMessage="1" showErrorMessage="1" sqref="H24 EP24 FZ24 FT24 FN24 Z24 AF24 AL24 AR24 AX24 BD24 BJ24 BP24 BV24 CB24 CH24 CN24 CT24 CZ24 DF24 DL24 DR24 DX24 ED24 EJ24 FH24 FB24 EV24 T24 N24 GF24 GL24 GR24 GX24 HD24 HJ24 HP24 HV24 IB24 IH24">
      <formula1>0</formula1>
      <formula2>35</formula2>
    </dataValidation>
  </dataValidations>
  <printOptions/>
  <pageMargins left="0.15748031496062992" right="0.15748031496062992" top="0.7874015748031497" bottom="0.7874015748031497" header="0.31496062992125984" footer="0.31496062992125984"/>
  <pageSetup fitToHeight="10" fitToWidth="1" horizontalDpi="600" verticalDpi="600" orientation="landscape" paperSize="8" scale="3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P85"/>
  <sheetViews>
    <sheetView zoomScale="40" zoomScaleNormal="40" zoomScalePageLayoutView="0" workbookViewId="0" topLeftCell="HT25">
      <selection activeCell="IE44" sqref="IE44"/>
    </sheetView>
  </sheetViews>
  <sheetFormatPr defaultColWidth="11.421875" defaultRowHeight="15"/>
  <cols>
    <col min="1" max="1" width="32.7109375" style="111" customWidth="1"/>
    <col min="2" max="2" width="20.7109375" style="111" customWidth="1"/>
    <col min="3" max="3" width="44.8515625" style="26" customWidth="1"/>
    <col min="4" max="4" width="44.00390625" style="40" customWidth="1"/>
    <col min="5" max="5" width="67.57421875" style="40" customWidth="1"/>
    <col min="6" max="6" width="8.7109375" style="113" customWidth="1"/>
    <col min="7" max="7" width="28.7109375" style="207" customWidth="1"/>
    <col min="8" max="8" width="30.7109375" style="208" customWidth="1"/>
    <col min="9" max="9" width="28.00390625" style="26" customWidth="1"/>
    <col min="10" max="10" width="32.7109375" style="26" customWidth="1"/>
    <col min="11" max="11" width="70.7109375" style="26" customWidth="1"/>
    <col min="12" max="12" width="8.7109375" style="113" customWidth="1"/>
    <col min="13" max="13" width="28.7109375" style="26" customWidth="1"/>
    <col min="14" max="14" width="26.7109375" style="26" customWidth="1"/>
    <col min="15" max="15" width="20.7109375" style="26" customWidth="1"/>
    <col min="16" max="16" width="32.7109375" style="26" customWidth="1"/>
    <col min="17" max="17" width="70.7109375" style="26" customWidth="1"/>
    <col min="18" max="18" width="8.7109375" style="113" customWidth="1"/>
    <col min="19" max="19" width="28.7109375" style="26" customWidth="1"/>
    <col min="20" max="20" width="26.7109375" style="26" customWidth="1"/>
    <col min="21" max="21" width="20.7109375" style="26" customWidth="1"/>
    <col min="22" max="22" width="32.7109375" style="26" customWidth="1"/>
    <col min="23" max="23" width="70.7109375" style="26" customWidth="1"/>
    <col min="24" max="24" width="8.7109375" style="113" customWidth="1"/>
    <col min="25" max="25" width="28.7109375" style="26" customWidth="1"/>
    <col min="26" max="26" width="26.7109375" style="26" customWidth="1"/>
    <col min="27" max="27" width="20.7109375" style="26" customWidth="1"/>
    <col min="28" max="28" width="32.7109375" style="26" customWidth="1"/>
    <col min="29" max="29" width="70.7109375" style="26" customWidth="1"/>
    <col min="30" max="30" width="8.7109375" style="113" customWidth="1"/>
    <col min="31" max="31" width="28.7109375" style="26" customWidth="1"/>
    <col min="32" max="32" width="26.7109375" style="26" customWidth="1"/>
    <col min="33" max="33" width="20.7109375" style="26" customWidth="1"/>
    <col min="34" max="34" width="32.7109375" style="26" customWidth="1"/>
    <col min="35" max="35" width="70.7109375" style="26" customWidth="1"/>
    <col min="36" max="36" width="8.7109375" style="113" customWidth="1"/>
    <col min="37" max="37" width="28.7109375" style="26" customWidth="1"/>
    <col min="38" max="38" width="26.7109375" style="26" customWidth="1"/>
    <col min="39" max="39" width="20.7109375" style="26" customWidth="1"/>
    <col min="40" max="40" width="32.7109375" style="26" customWidth="1"/>
    <col min="41" max="41" width="70.7109375" style="26" customWidth="1"/>
    <col min="42" max="42" width="8.7109375" style="113" customWidth="1"/>
    <col min="43" max="43" width="28.7109375" style="26" customWidth="1"/>
    <col min="44" max="44" width="26.7109375" style="26" customWidth="1"/>
    <col min="45" max="45" width="20.7109375" style="26" customWidth="1"/>
    <col min="46" max="46" width="32.7109375" style="26" customWidth="1"/>
    <col min="47" max="47" width="70.7109375" style="26" customWidth="1"/>
    <col min="48" max="48" width="8.7109375" style="113" customWidth="1"/>
    <col min="49" max="49" width="28.7109375" style="26" customWidth="1"/>
    <col min="50" max="50" width="26.7109375" style="26" customWidth="1"/>
    <col min="51" max="51" width="20.7109375" style="26" customWidth="1"/>
    <col min="52" max="52" width="32.7109375" style="26" customWidth="1"/>
    <col min="53" max="53" width="70.7109375" style="26" customWidth="1"/>
    <col min="54" max="54" width="8.7109375" style="113" customWidth="1"/>
    <col min="55" max="55" width="28.7109375" style="26" customWidth="1"/>
    <col min="56" max="56" width="26.7109375" style="26" customWidth="1"/>
    <col min="57" max="57" width="20.7109375" style="26" customWidth="1"/>
    <col min="58" max="58" width="32.7109375" style="26" customWidth="1"/>
    <col min="59" max="59" width="70.7109375" style="26" customWidth="1"/>
    <col min="60" max="60" width="8.7109375" style="113" customWidth="1"/>
    <col min="61" max="61" width="28.7109375" style="26" customWidth="1"/>
    <col min="62" max="62" width="26.7109375" style="26" customWidth="1"/>
    <col min="63" max="63" width="20.7109375" style="26" customWidth="1"/>
    <col min="64" max="64" width="32.7109375" style="26" customWidth="1"/>
    <col min="65" max="65" width="70.7109375" style="26" customWidth="1"/>
    <col min="66" max="66" width="8.7109375" style="113" customWidth="1"/>
    <col min="67" max="67" width="28.7109375" style="26" customWidth="1"/>
    <col min="68" max="68" width="26.7109375" style="26" customWidth="1"/>
    <col min="69" max="69" width="20.7109375" style="26" customWidth="1"/>
    <col min="70" max="70" width="32.7109375" style="26" customWidth="1"/>
    <col min="71" max="71" width="70.7109375" style="26" customWidth="1"/>
    <col min="72" max="72" width="8.7109375" style="113" customWidth="1"/>
    <col min="73" max="73" width="28.7109375" style="26" customWidth="1"/>
    <col min="74" max="74" width="26.7109375" style="26" customWidth="1"/>
    <col min="75" max="75" width="20.7109375" style="26" customWidth="1"/>
    <col min="76" max="76" width="32.7109375" style="26" customWidth="1"/>
    <col min="77" max="77" width="70.7109375" style="26" customWidth="1"/>
    <col min="78" max="78" width="8.7109375" style="113" customWidth="1"/>
    <col min="79" max="79" width="28.7109375" style="26" customWidth="1"/>
    <col min="80" max="80" width="26.7109375" style="26" customWidth="1"/>
    <col min="81" max="81" width="20.7109375" style="26" customWidth="1"/>
    <col min="82" max="82" width="32.7109375" style="26" customWidth="1"/>
    <col min="83" max="83" width="70.7109375" style="26" customWidth="1"/>
    <col min="84" max="84" width="8.7109375" style="113" customWidth="1"/>
    <col min="85" max="85" width="28.7109375" style="26" customWidth="1"/>
    <col min="86" max="86" width="26.7109375" style="26" customWidth="1"/>
    <col min="87" max="87" width="20.7109375" style="26" customWidth="1"/>
    <col min="88" max="88" width="32.7109375" style="26" customWidth="1"/>
    <col min="89" max="89" width="70.7109375" style="26" customWidth="1"/>
    <col min="90" max="90" width="8.7109375" style="113" customWidth="1"/>
    <col min="91" max="91" width="28.7109375" style="26" customWidth="1"/>
    <col min="92" max="92" width="26.7109375" style="26" customWidth="1"/>
    <col min="93" max="93" width="20.7109375" style="26" customWidth="1"/>
    <col min="94" max="94" width="32.7109375" style="26" customWidth="1"/>
    <col min="95" max="95" width="70.7109375" style="26" customWidth="1"/>
    <col min="96" max="96" width="8.7109375" style="113" customWidth="1"/>
    <col min="97" max="97" width="28.7109375" style="26" customWidth="1"/>
    <col min="98" max="98" width="26.7109375" style="26" customWidth="1"/>
    <col min="99" max="99" width="20.7109375" style="26" customWidth="1"/>
    <col min="100" max="100" width="32.7109375" style="26" customWidth="1"/>
    <col min="101" max="101" width="70.7109375" style="26" customWidth="1"/>
    <col min="102" max="102" width="8.7109375" style="113" customWidth="1"/>
    <col min="103" max="103" width="28.7109375" style="26" customWidth="1"/>
    <col min="104" max="104" width="26.7109375" style="26" customWidth="1"/>
    <col min="105" max="105" width="20.7109375" style="26" customWidth="1"/>
    <col min="106" max="106" width="32.7109375" style="26" customWidth="1"/>
    <col min="107" max="107" width="70.7109375" style="26" customWidth="1"/>
    <col min="108" max="108" width="8.7109375" style="113" customWidth="1"/>
    <col min="109" max="109" width="28.7109375" style="26" customWidth="1"/>
    <col min="110" max="110" width="26.7109375" style="26" customWidth="1"/>
    <col min="111" max="111" width="20.7109375" style="26" customWidth="1"/>
    <col min="112" max="112" width="32.7109375" style="26" customWidth="1"/>
    <col min="113" max="113" width="70.7109375" style="26" customWidth="1"/>
    <col min="114" max="114" width="8.7109375" style="113" customWidth="1"/>
    <col min="115" max="115" width="28.7109375" style="26" customWidth="1"/>
    <col min="116" max="116" width="26.7109375" style="26" customWidth="1"/>
    <col min="117" max="117" width="20.7109375" style="26" customWidth="1"/>
    <col min="118" max="118" width="32.7109375" style="26" customWidth="1"/>
    <col min="119" max="119" width="70.7109375" style="26" customWidth="1"/>
    <col min="120" max="120" width="8.7109375" style="113" customWidth="1"/>
    <col min="121" max="121" width="28.7109375" style="26" customWidth="1"/>
    <col min="122" max="122" width="26.7109375" style="26" customWidth="1"/>
    <col min="123" max="123" width="20.7109375" style="26" customWidth="1"/>
    <col min="124" max="124" width="32.7109375" style="26" customWidth="1"/>
    <col min="125" max="125" width="70.7109375" style="26" customWidth="1"/>
    <col min="126" max="126" width="8.7109375" style="113" customWidth="1"/>
    <col min="127" max="127" width="28.7109375" style="26" customWidth="1"/>
    <col min="128" max="128" width="26.7109375" style="26" customWidth="1"/>
    <col min="129" max="129" width="20.7109375" style="26" customWidth="1"/>
    <col min="130" max="130" width="32.7109375" style="26" customWidth="1"/>
    <col min="131" max="131" width="70.7109375" style="26" customWidth="1"/>
    <col min="132" max="132" width="8.7109375" style="113" customWidth="1"/>
    <col min="133" max="133" width="28.7109375" style="26" customWidth="1"/>
    <col min="134" max="134" width="26.7109375" style="26" customWidth="1"/>
    <col min="135" max="135" width="20.7109375" style="26" customWidth="1"/>
    <col min="136" max="136" width="32.7109375" style="26" customWidth="1"/>
    <col min="137" max="137" width="70.7109375" style="26" customWidth="1"/>
    <col min="138" max="138" width="8.7109375" style="113" customWidth="1"/>
    <col min="139" max="139" width="28.7109375" style="40" customWidth="1"/>
    <col min="140" max="140" width="26.7109375" style="26" customWidth="1"/>
    <col min="141" max="141" width="20.7109375" style="26" customWidth="1"/>
    <col min="142" max="142" width="32.7109375" style="26" customWidth="1"/>
    <col min="143" max="143" width="70.7109375" style="26" customWidth="1"/>
    <col min="144" max="144" width="8.7109375" style="113" customWidth="1"/>
    <col min="145" max="145" width="28.7109375" style="26" customWidth="1"/>
    <col min="146" max="146" width="26.7109375" style="26" customWidth="1"/>
    <col min="147" max="147" width="20.7109375" style="26" customWidth="1"/>
    <col min="148" max="148" width="32.7109375" style="26" customWidth="1"/>
    <col min="149" max="149" width="70.7109375" style="26" customWidth="1"/>
    <col min="150" max="150" width="8.7109375" style="113" customWidth="1"/>
    <col min="151" max="151" width="28.7109375" style="26" customWidth="1"/>
    <col min="152" max="152" width="22.57421875" style="26" customWidth="1"/>
    <col min="153" max="153" width="20.7109375" style="26" customWidth="1"/>
    <col min="154" max="154" width="32.7109375" style="26" customWidth="1"/>
    <col min="155" max="155" width="70.7109375" style="26" customWidth="1"/>
    <col min="156" max="156" width="8.7109375" style="113" customWidth="1"/>
    <col min="157" max="157" width="28.7109375" style="26" customWidth="1"/>
    <col min="158" max="158" width="26.7109375" style="26" customWidth="1"/>
    <col min="159" max="159" width="20.7109375" style="26" customWidth="1"/>
    <col min="160" max="160" width="32.7109375" style="26" customWidth="1"/>
    <col min="161" max="161" width="70.7109375" style="26" customWidth="1"/>
    <col min="162" max="162" width="8.7109375" style="113" customWidth="1"/>
    <col min="163" max="163" width="28.7109375" style="26" customWidth="1"/>
    <col min="164" max="164" width="26.7109375" style="26" customWidth="1"/>
    <col min="165" max="165" width="20.7109375" style="26" customWidth="1"/>
    <col min="166" max="166" width="32.7109375" style="26" customWidth="1"/>
    <col min="167" max="167" width="70.7109375" style="26" customWidth="1"/>
    <col min="168" max="168" width="8.7109375" style="113" customWidth="1"/>
    <col min="169" max="169" width="28.7109375" style="26" customWidth="1"/>
    <col min="170" max="170" width="26.7109375" style="26" customWidth="1"/>
    <col min="171" max="171" width="20.7109375" style="26" customWidth="1"/>
    <col min="172" max="172" width="32.7109375" style="26" customWidth="1"/>
    <col min="173" max="173" width="70.7109375" style="26" customWidth="1"/>
    <col min="174" max="174" width="8.7109375" style="113" customWidth="1"/>
    <col min="175" max="175" width="28.7109375" style="26" customWidth="1"/>
    <col min="176" max="176" width="26.7109375" style="26" customWidth="1"/>
    <col min="177" max="177" width="20.7109375" style="26" customWidth="1"/>
    <col min="178" max="178" width="32.7109375" style="26" customWidth="1"/>
    <col min="179" max="179" width="70.7109375" style="26" customWidth="1"/>
    <col min="180" max="180" width="8.7109375" style="113" customWidth="1"/>
    <col min="181" max="181" width="28.7109375" style="113" customWidth="1"/>
    <col min="182" max="182" width="26.7109375" style="113" customWidth="1"/>
    <col min="183" max="183" width="20.7109375" style="113" customWidth="1"/>
    <col min="184" max="184" width="32.7109375" style="113" customWidth="1"/>
    <col min="185" max="185" width="70.7109375" style="113" customWidth="1"/>
    <col min="186" max="186" width="8.7109375" style="113" customWidth="1"/>
    <col min="187" max="187" width="28.7109375" style="113" customWidth="1"/>
    <col min="188" max="188" width="26.7109375" style="113" customWidth="1"/>
    <col min="189" max="189" width="20.7109375" style="113" customWidth="1"/>
    <col min="190" max="190" width="32.7109375" style="113" customWidth="1"/>
    <col min="191" max="191" width="70.7109375" style="113" customWidth="1"/>
    <col min="192" max="192" width="8.7109375" style="113" customWidth="1"/>
    <col min="193" max="193" width="28.7109375" style="113" customWidth="1"/>
    <col min="194" max="194" width="26.7109375" style="113" customWidth="1"/>
    <col min="195" max="195" width="20.7109375" style="113" customWidth="1"/>
    <col min="196" max="196" width="32.7109375" style="113" customWidth="1"/>
    <col min="197" max="197" width="70.7109375" style="113" customWidth="1"/>
    <col min="198" max="198" width="8.7109375" style="113" customWidth="1"/>
    <col min="199" max="199" width="28.7109375" style="113" customWidth="1"/>
    <col min="200" max="200" width="26.7109375" style="113" customWidth="1"/>
    <col min="201" max="201" width="20.7109375" style="113" customWidth="1"/>
    <col min="202" max="202" width="32.7109375" style="113" customWidth="1"/>
    <col min="203" max="203" width="70.7109375" style="113" customWidth="1"/>
    <col min="204" max="204" width="8.7109375" style="113" customWidth="1"/>
    <col min="205" max="205" width="28.7109375" style="113" customWidth="1"/>
    <col min="206" max="206" width="26.7109375" style="113" customWidth="1"/>
    <col min="207" max="207" width="20.7109375" style="113" customWidth="1"/>
    <col min="208" max="208" width="32.7109375" style="113" customWidth="1"/>
    <col min="209" max="209" width="70.7109375" style="113" customWidth="1"/>
    <col min="210" max="210" width="8.7109375" style="113" customWidth="1"/>
    <col min="211" max="211" width="28.7109375" style="113" customWidth="1"/>
    <col min="212" max="212" width="26.7109375" style="113" customWidth="1"/>
    <col min="213" max="213" width="20.7109375" style="113" customWidth="1"/>
    <col min="214" max="214" width="32.7109375" style="113" customWidth="1"/>
    <col min="215" max="215" width="70.7109375" style="113" customWidth="1"/>
    <col min="216" max="216" width="8.7109375" style="113" customWidth="1"/>
    <col min="217" max="217" width="28.7109375" style="113" customWidth="1"/>
    <col min="218" max="218" width="26.7109375" style="113" customWidth="1"/>
    <col min="219" max="219" width="20.7109375" style="113" customWidth="1"/>
    <col min="220" max="220" width="32.7109375" style="113" customWidth="1"/>
    <col min="221" max="221" width="70.7109375" style="113" customWidth="1"/>
    <col min="222" max="222" width="8.7109375" style="113" customWidth="1"/>
    <col min="223" max="223" width="28.7109375" style="113" customWidth="1"/>
    <col min="224" max="224" width="26.7109375" style="113" customWidth="1"/>
    <col min="225" max="225" width="20.7109375" style="113" customWidth="1"/>
    <col min="226" max="226" width="32.7109375" style="113" customWidth="1"/>
    <col min="227" max="227" width="70.7109375" style="113" customWidth="1"/>
    <col min="228" max="228" width="8.7109375" style="113" customWidth="1"/>
    <col min="229" max="229" width="28.7109375" style="113" customWidth="1"/>
    <col min="230" max="230" width="26.7109375" style="113" customWidth="1"/>
    <col min="231" max="231" width="20.7109375" style="113" customWidth="1"/>
    <col min="232" max="232" width="32.7109375" style="113" customWidth="1"/>
    <col min="233" max="233" width="70.7109375" style="113" customWidth="1"/>
    <col min="234" max="234" width="8.7109375" style="113" customWidth="1"/>
    <col min="235" max="235" width="28.7109375" style="113" customWidth="1"/>
    <col min="236" max="236" width="26.7109375" style="113" customWidth="1"/>
    <col min="237" max="237" width="20.7109375" style="113" customWidth="1"/>
    <col min="238" max="238" width="32.7109375" style="113" customWidth="1"/>
    <col min="239" max="239" width="70.7109375" style="113" customWidth="1"/>
    <col min="240" max="240" width="8.7109375" style="113" customWidth="1"/>
    <col min="241" max="241" width="28.7109375" style="113" customWidth="1"/>
    <col min="242" max="242" width="26.7109375" style="113" customWidth="1"/>
    <col min="243" max="243" width="20.7109375" style="113" customWidth="1"/>
    <col min="244" max="244" width="32.7109375" style="113" customWidth="1"/>
    <col min="245" max="245" width="70.7109375" style="113" customWidth="1"/>
    <col min="246" max="246" width="8.7109375" style="113" customWidth="1"/>
    <col min="247" max="247" width="22.57421875" style="113" customWidth="1"/>
    <col min="248" max="248" width="22.57421875" style="166" customWidth="1"/>
    <col min="249" max="249" width="22.140625" style="166" customWidth="1"/>
    <col min="250" max="250" width="22.8515625" style="26" customWidth="1"/>
    <col min="251" max="16384" width="11.421875" style="26" customWidth="1"/>
  </cols>
  <sheetData>
    <row r="1" spans="1:247" ht="27.75" customHeight="1" thickBot="1">
      <c r="A1" s="4" t="s">
        <v>0</v>
      </c>
      <c r="B1" s="4" t="s">
        <v>1</v>
      </c>
      <c r="C1" s="4" t="s">
        <v>2</v>
      </c>
      <c r="D1" s="615" t="s">
        <v>10</v>
      </c>
      <c r="E1" s="616"/>
      <c r="F1" s="21"/>
      <c r="G1" s="573" t="s">
        <v>176</v>
      </c>
      <c r="H1" s="525" t="s">
        <v>172</v>
      </c>
      <c r="I1" s="526"/>
      <c r="J1" s="526"/>
      <c r="K1" s="526"/>
      <c r="L1" s="21"/>
      <c r="M1" s="573" t="s">
        <v>176</v>
      </c>
      <c r="N1" s="525" t="s">
        <v>172</v>
      </c>
      <c r="O1" s="526"/>
      <c r="P1" s="526"/>
      <c r="Q1" s="526"/>
      <c r="R1" s="21"/>
      <c r="S1" s="573" t="s">
        <v>176</v>
      </c>
      <c r="T1" s="525" t="s">
        <v>172</v>
      </c>
      <c r="U1" s="526"/>
      <c r="V1" s="526"/>
      <c r="W1" s="526"/>
      <c r="X1" s="21"/>
      <c r="Y1" s="573" t="s">
        <v>176</v>
      </c>
      <c r="Z1" s="525" t="s">
        <v>172</v>
      </c>
      <c r="AA1" s="526"/>
      <c r="AB1" s="526"/>
      <c r="AC1" s="526"/>
      <c r="AD1" s="21"/>
      <c r="AE1" s="573" t="s">
        <v>176</v>
      </c>
      <c r="AF1" s="525" t="s">
        <v>172</v>
      </c>
      <c r="AG1" s="526"/>
      <c r="AH1" s="526"/>
      <c r="AI1" s="526"/>
      <c r="AJ1" s="21"/>
      <c r="AK1" s="573" t="s">
        <v>176</v>
      </c>
      <c r="AL1" s="525" t="s">
        <v>172</v>
      </c>
      <c r="AM1" s="526"/>
      <c r="AN1" s="526"/>
      <c r="AO1" s="526"/>
      <c r="AP1" s="21"/>
      <c r="AQ1" s="573" t="s">
        <v>176</v>
      </c>
      <c r="AR1" s="525" t="s">
        <v>172</v>
      </c>
      <c r="AS1" s="526"/>
      <c r="AT1" s="526"/>
      <c r="AU1" s="526"/>
      <c r="AV1" s="21"/>
      <c r="AW1" s="573" t="s">
        <v>176</v>
      </c>
      <c r="AX1" s="525" t="s">
        <v>172</v>
      </c>
      <c r="AY1" s="526"/>
      <c r="AZ1" s="526"/>
      <c r="BA1" s="526"/>
      <c r="BB1" s="21"/>
      <c r="BC1" s="573" t="s">
        <v>176</v>
      </c>
      <c r="BD1" s="525" t="s">
        <v>172</v>
      </c>
      <c r="BE1" s="526"/>
      <c r="BF1" s="526"/>
      <c r="BG1" s="526"/>
      <c r="BH1" s="21"/>
      <c r="BI1" s="573" t="s">
        <v>176</v>
      </c>
      <c r="BJ1" s="525" t="s">
        <v>172</v>
      </c>
      <c r="BK1" s="526"/>
      <c r="BL1" s="526"/>
      <c r="BM1" s="526"/>
      <c r="BN1" s="21"/>
      <c r="BO1" s="573" t="s">
        <v>176</v>
      </c>
      <c r="BP1" s="525" t="s">
        <v>172</v>
      </c>
      <c r="BQ1" s="526"/>
      <c r="BR1" s="526"/>
      <c r="BS1" s="526"/>
      <c r="BT1" s="21"/>
      <c r="BU1" s="573" t="s">
        <v>176</v>
      </c>
      <c r="BV1" s="525" t="s">
        <v>172</v>
      </c>
      <c r="BW1" s="526"/>
      <c r="BX1" s="526"/>
      <c r="BY1" s="526"/>
      <c r="BZ1" s="21"/>
      <c r="CA1" s="573" t="s">
        <v>176</v>
      </c>
      <c r="CB1" s="525" t="s">
        <v>172</v>
      </c>
      <c r="CC1" s="526"/>
      <c r="CD1" s="526"/>
      <c r="CE1" s="526"/>
      <c r="CF1" s="21"/>
      <c r="CG1" s="573" t="s">
        <v>176</v>
      </c>
      <c r="CH1" s="525" t="s">
        <v>172</v>
      </c>
      <c r="CI1" s="526"/>
      <c r="CJ1" s="526"/>
      <c r="CK1" s="526"/>
      <c r="CL1" s="21"/>
      <c r="CM1" s="573" t="s">
        <v>176</v>
      </c>
      <c r="CN1" s="525" t="s">
        <v>172</v>
      </c>
      <c r="CO1" s="526"/>
      <c r="CP1" s="526"/>
      <c r="CQ1" s="526"/>
      <c r="CR1" s="21"/>
      <c r="CS1" s="573" t="s">
        <v>176</v>
      </c>
      <c r="CT1" s="525" t="s">
        <v>172</v>
      </c>
      <c r="CU1" s="526"/>
      <c r="CV1" s="526"/>
      <c r="CW1" s="526"/>
      <c r="CX1" s="21"/>
      <c r="CY1" s="573" t="s">
        <v>176</v>
      </c>
      <c r="CZ1" s="525" t="s">
        <v>172</v>
      </c>
      <c r="DA1" s="526"/>
      <c r="DB1" s="526"/>
      <c r="DC1" s="526"/>
      <c r="DD1" s="21"/>
      <c r="DE1" s="573" t="s">
        <v>176</v>
      </c>
      <c r="DF1" s="525" t="s">
        <v>172</v>
      </c>
      <c r="DG1" s="526"/>
      <c r="DH1" s="526"/>
      <c r="DI1" s="526"/>
      <c r="DJ1" s="21"/>
      <c r="DK1" s="573" t="s">
        <v>176</v>
      </c>
      <c r="DL1" s="525" t="s">
        <v>172</v>
      </c>
      <c r="DM1" s="526"/>
      <c r="DN1" s="526"/>
      <c r="DO1" s="526"/>
      <c r="DP1" s="21"/>
      <c r="DQ1" s="573" t="s">
        <v>176</v>
      </c>
      <c r="DR1" s="525" t="s">
        <v>172</v>
      </c>
      <c r="DS1" s="526"/>
      <c r="DT1" s="526"/>
      <c r="DU1" s="526"/>
      <c r="DV1" s="21"/>
      <c r="DW1" s="573" t="s">
        <v>176</v>
      </c>
      <c r="DX1" s="525" t="s">
        <v>172</v>
      </c>
      <c r="DY1" s="526"/>
      <c r="DZ1" s="526"/>
      <c r="EA1" s="526"/>
      <c r="EB1" s="21"/>
      <c r="EC1" s="573" t="s">
        <v>176</v>
      </c>
      <c r="ED1" s="525" t="s">
        <v>172</v>
      </c>
      <c r="EE1" s="526"/>
      <c r="EF1" s="526"/>
      <c r="EG1" s="526"/>
      <c r="EH1" s="21"/>
      <c r="EI1" s="573" t="s">
        <v>176</v>
      </c>
      <c r="EJ1" s="525" t="s">
        <v>172</v>
      </c>
      <c r="EK1" s="526"/>
      <c r="EL1" s="526"/>
      <c r="EM1" s="526"/>
      <c r="EN1" s="21"/>
      <c r="EO1" s="573" t="s">
        <v>176</v>
      </c>
      <c r="EP1" s="525" t="s">
        <v>172</v>
      </c>
      <c r="EQ1" s="526"/>
      <c r="ER1" s="526"/>
      <c r="ES1" s="526"/>
      <c r="ET1" s="21"/>
      <c r="EU1" s="573" t="s">
        <v>176</v>
      </c>
      <c r="EV1" s="525" t="s">
        <v>172</v>
      </c>
      <c r="EW1" s="526"/>
      <c r="EX1" s="526"/>
      <c r="EY1" s="526"/>
      <c r="EZ1" s="21"/>
      <c r="FA1" s="573" t="s">
        <v>176</v>
      </c>
      <c r="FB1" s="525" t="s">
        <v>172</v>
      </c>
      <c r="FC1" s="526"/>
      <c r="FD1" s="526"/>
      <c r="FE1" s="526"/>
      <c r="FF1" s="21"/>
      <c r="FG1" s="573" t="s">
        <v>176</v>
      </c>
      <c r="FH1" s="525" t="s">
        <v>172</v>
      </c>
      <c r="FI1" s="526"/>
      <c r="FJ1" s="526"/>
      <c r="FK1" s="526"/>
      <c r="FL1" s="21"/>
      <c r="FM1" s="573" t="s">
        <v>176</v>
      </c>
      <c r="FN1" s="525" t="s">
        <v>172</v>
      </c>
      <c r="FO1" s="526"/>
      <c r="FP1" s="526"/>
      <c r="FQ1" s="526"/>
      <c r="FR1" s="21"/>
      <c r="FS1" s="573" t="s">
        <v>176</v>
      </c>
      <c r="FT1" s="525" t="s">
        <v>172</v>
      </c>
      <c r="FU1" s="526"/>
      <c r="FV1" s="526"/>
      <c r="FW1" s="526"/>
      <c r="FX1" s="21"/>
      <c r="FY1" s="573" t="s">
        <v>176</v>
      </c>
      <c r="FZ1" s="525" t="s">
        <v>172</v>
      </c>
      <c r="GA1" s="526"/>
      <c r="GB1" s="526"/>
      <c r="GC1" s="526"/>
      <c r="GD1" s="21"/>
      <c r="GE1" s="573" t="s">
        <v>176</v>
      </c>
      <c r="GF1" s="525" t="s">
        <v>172</v>
      </c>
      <c r="GG1" s="526"/>
      <c r="GH1" s="526"/>
      <c r="GI1" s="526"/>
      <c r="GJ1" s="21"/>
      <c r="GK1" s="573" t="s">
        <v>176</v>
      </c>
      <c r="GL1" s="525" t="s">
        <v>172</v>
      </c>
      <c r="GM1" s="526"/>
      <c r="GN1" s="526"/>
      <c r="GO1" s="526"/>
      <c r="GP1" s="21"/>
      <c r="GQ1" s="573" t="s">
        <v>176</v>
      </c>
      <c r="GR1" s="525" t="s">
        <v>172</v>
      </c>
      <c r="GS1" s="526"/>
      <c r="GT1" s="526"/>
      <c r="GU1" s="526"/>
      <c r="GV1" s="21"/>
      <c r="GW1" s="573" t="s">
        <v>176</v>
      </c>
      <c r="GX1" s="525" t="s">
        <v>172</v>
      </c>
      <c r="GY1" s="526"/>
      <c r="GZ1" s="526"/>
      <c r="HA1" s="526"/>
      <c r="HB1" s="21"/>
      <c r="HC1" s="573" t="s">
        <v>176</v>
      </c>
      <c r="HD1" s="525" t="s">
        <v>172</v>
      </c>
      <c r="HE1" s="526"/>
      <c r="HF1" s="526"/>
      <c r="HG1" s="526"/>
      <c r="HH1" s="21"/>
      <c r="HI1" s="573" t="s">
        <v>176</v>
      </c>
      <c r="HJ1" s="525" t="s">
        <v>172</v>
      </c>
      <c r="HK1" s="526"/>
      <c r="HL1" s="526"/>
      <c r="HM1" s="526"/>
      <c r="HN1" s="21"/>
      <c r="HO1" s="573" t="s">
        <v>176</v>
      </c>
      <c r="HP1" s="525" t="s">
        <v>172</v>
      </c>
      <c r="HQ1" s="526"/>
      <c r="HR1" s="526"/>
      <c r="HS1" s="526"/>
      <c r="HT1" s="21"/>
      <c r="HU1" s="573" t="s">
        <v>176</v>
      </c>
      <c r="HV1" s="525" t="s">
        <v>172</v>
      </c>
      <c r="HW1" s="526"/>
      <c r="HX1" s="526"/>
      <c r="HY1" s="526"/>
      <c r="HZ1" s="21"/>
      <c r="IA1" s="573" t="s">
        <v>176</v>
      </c>
      <c r="IB1" s="525" t="s">
        <v>172</v>
      </c>
      <c r="IC1" s="526"/>
      <c r="ID1" s="526"/>
      <c r="IE1" s="526"/>
      <c r="IF1" s="21"/>
      <c r="IG1" s="573" t="s">
        <v>176</v>
      </c>
      <c r="IH1" s="525" t="s">
        <v>172</v>
      </c>
      <c r="II1" s="526"/>
      <c r="IJ1" s="526"/>
      <c r="IK1" s="526"/>
      <c r="IL1" s="22"/>
      <c r="IM1" s="119"/>
    </row>
    <row r="2" spans="1:249" s="31" customFormat="1" ht="119.25" customHeight="1" thickBot="1" thickTop="1">
      <c r="A2" s="5" t="s">
        <v>160</v>
      </c>
      <c r="B2" s="5" t="s">
        <v>170</v>
      </c>
      <c r="C2" s="5" t="s">
        <v>181</v>
      </c>
      <c r="D2" s="604" t="s">
        <v>173</v>
      </c>
      <c r="E2" s="605"/>
      <c r="F2" s="21"/>
      <c r="G2" s="574"/>
      <c r="H2" s="27" t="s">
        <v>68</v>
      </c>
      <c r="I2" s="27" t="s">
        <v>69</v>
      </c>
      <c r="J2" s="27" t="s">
        <v>177</v>
      </c>
      <c r="K2" s="27" t="s">
        <v>175</v>
      </c>
      <c r="L2" s="21"/>
      <c r="M2" s="574"/>
      <c r="N2" s="27" t="s">
        <v>68</v>
      </c>
      <c r="O2" s="27" t="s">
        <v>69</v>
      </c>
      <c r="P2" s="27" t="s">
        <v>177</v>
      </c>
      <c r="Q2" s="27" t="s">
        <v>175</v>
      </c>
      <c r="R2" s="21"/>
      <c r="S2" s="574"/>
      <c r="T2" s="27" t="s">
        <v>68</v>
      </c>
      <c r="U2" s="27" t="s">
        <v>69</v>
      </c>
      <c r="V2" s="27" t="s">
        <v>177</v>
      </c>
      <c r="W2" s="27" t="s">
        <v>175</v>
      </c>
      <c r="X2" s="21"/>
      <c r="Y2" s="574"/>
      <c r="Z2" s="27" t="s">
        <v>68</v>
      </c>
      <c r="AA2" s="27" t="s">
        <v>69</v>
      </c>
      <c r="AB2" s="27" t="s">
        <v>177</v>
      </c>
      <c r="AC2" s="27" t="s">
        <v>175</v>
      </c>
      <c r="AD2" s="21"/>
      <c r="AE2" s="574"/>
      <c r="AF2" s="27" t="s">
        <v>68</v>
      </c>
      <c r="AG2" s="27" t="s">
        <v>69</v>
      </c>
      <c r="AH2" s="27" t="s">
        <v>177</v>
      </c>
      <c r="AI2" s="27" t="s">
        <v>175</v>
      </c>
      <c r="AJ2" s="21"/>
      <c r="AK2" s="574"/>
      <c r="AL2" s="27" t="s">
        <v>68</v>
      </c>
      <c r="AM2" s="27" t="s">
        <v>69</v>
      </c>
      <c r="AN2" s="27" t="s">
        <v>177</v>
      </c>
      <c r="AO2" s="27" t="s">
        <v>175</v>
      </c>
      <c r="AP2" s="21"/>
      <c r="AQ2" s="574"/>
      <c r="AR2" s="27" t="s">
        <v>68</v>
      </c>
      <c r="AS2" s="27" t="s">
        <v>69</v>
      </c>
      <c r="AT2" s="27" t="s">
        <v>177</v>
      </c>
      <c r="AU2" s="27" t="s">
        <v>175</v>
      </c>
      <c r="AV2" s="21"/>
      <c r="AW2" s="574"/>
      <c r="AX2" s="27" t="s">
        <v>68</v>
      </c>
      <c r="AY2" s="27" t="s">
        <v>69</v>
      </c>
      <c r="AZ2" s="27" t="s">
        <v>177</v>
      </c>
      <c r="BA2" s="27" t="s">
        <v>175</v>
      </c>
      <c r="BB2" s="21"/>
      <c r="BC2" s="574"/>
      <c r="BD2" s="27" t="s">
        <v>68</v>
      </c>
      <c r="BE2" s="27" t="s">
        <v>69</v>
      </c>
      <c r="BF2" s="27" t="s">
        <v>177</v>
      </c>
      <c r="BG2" s="27" t="s">
        <v>175</v>
      </c>
      <c r="BH2" s="21"/>
      <c r="BI2" s="574"/>
      <c r="BJ2" s="27" t="s">
        <v>68</v>
      </c>
      <c r="BK2" s="27" t="s">
        <v>69</v>
      </c>
      <c r="BL2" s="27" t="s">
        <v>177</v>
      </c>
      <c r="BM2" s="27" t="s">
        <v>175</v>
      </c>
      <c r="BN2" s="21"/>
      <c r="BO2" s="574"/>
      <c r="BP2" s="27" t="s">
        <v>68</v>
      </c>
      <c r="BQ2" s="27" t="s">
        <v>69</v>
      </c>
      <c r="BR2" s="27" t="s">
        <v>177</v>
      </c>
      <c r="BS2" s="27" t="s">
        <v>175</v>
      </c>
      <c r="BT2" s="21"/>
      <c r="BU2" s="574"/>
      <c r="BV2" s="27" t="s">
        <v>68</v>
      </c>
      <c r="BW2" s="27" t="s">
        <v>69</v>
      </c>
      <c r="BX2" s="27" t="s">
        <v>177</v>
      </c>
      <c r="BY2" s="27" t="s">
        <v>175</v>
      </c>
      <c r="BZ2" s="21"/>
      <c r="CA2" s="574"/>
      <c r="CB2" s="27" t="s">
        <v>68</v>
      </c>
      <c r="CC2" s="27" t="s">
        <v>69</v>
      </c>
      <c r="CD2" s="27" t="s">
        <v>177</v>
      </c>
      <c r="CE2" s="27" t="s">
        <v>175</v>
      </c>
      <c r="CF2" s="21"/>
      <c r="CG2" s="574"/>
      <c r="CH2" s="27" t="s">
        <v>68</v>
      </c>
      <c r="CI2" s="27" t="s">
        <v>69</v>
      </c>
      <c r="CJ2" s="27" t="s">
        <v>177</v>
      </c>
      <c r="CK2" s="27" t="s">
        <v>175</v>
      </c>
      <c r="CL2" s="21"/>
      <c r="CM2" s="574"/>
      <c r="CN2" s="27" t="s">
        <v>68</v>
      </c>
      <c r="CO2" s="27" t="s">
        <v>69</v>
      </c>
      <c r="CP2" s="27" t="s">
        <v>177</v>
      </c>
      <c r="CQ2" s="27" t="s">
        <v>175</v>
      </c>
      <c r="CR2" s="21"/>
      <c r="CS2" s="574"/>
      <c r="CT2" s="27" t="s">
        <v>68</v>
      </c>
      <c r="CU2" s="27" t="s">
        <v>69</v>
      </c>
      <c r="CV2" s="27" t="s">
        <v>177</v>
      </c>
      <c r="CW2" s="27" t="s">
        <v>175</v>
      </c>
      <c r="CX2" s="21"/>
      <c r="CY2" s="574"/>
      <c r="CZ2" s="27" t="s">
        <v>68</v>
      </c>
      <c r="DA2" s="27" t="s">
        <v>69</v>
      </c>
      <c r="DB2" s="27" t="s">
        <v>177</v>
      </c>
      <c r="DC2" s="27" t="s">
        <v>175</v>
      </c>
      <c r="DD2" s="21"/>
      <c r="DE2" s="574"/>
      <c r="DF2" s="27" t="s">
        <v>68</v>
      </c>
      <c r="DG2" s="27" t="s">
        <v>69</v>
      </c>
      <c r="DH2" s="27" t="s">
        <v>177</v>
      </c>
      <c r="DI2" s="27" t="s">
        <v>175</v>
      </c>
      <c r="DJ2" s="21"/>
      <c r="DK2" s="574"/>
      <c r="DL2" s="27" t="s">
        <v>68</v>
      </c>
      <c r="DM2" s="27" t="s">
        <v>69</v>
      </c>
      <c r="DN2" s="27" t="s">
        <v>177</v>
      </c>
      <c r="DO2" s="27" t="s">
        <v>175</v>
      </c>
      <c r="DP2" s="21"/>
      <c r="DQ2" s="574"/>
      <c r="DR2" s="27" t="s">
        <v>68</v>
      </c>
      <c r="DS2" s="27" t="s">
        <v>69</v>
      </c>
      <c r="DT2" s="27" t="s">
        <v>177</v>
      </c>
      <c r="DU2" s="27" t="s">
        <v>175</v>
      </c>
      <c r="DV2" s="21"/>
      <c r="DW2" s="574"/>
      <c r="DX2" s="27" t="s">
        <v>68</v>
      </c>
      <c r="DY2" s="27" t="s">
        <v>69</v>
      </c>
      <c r="DZ2" s="27" t="s">
        <v>177</v>
      </c>
      <c r="EA2" s="27" t="s">
        <v>175</v>
      </c>
      <c r="EB2" s="21"/>
      <c r="EC2" s="574"/>
      <c r="ED2" s="27" t="s">
        <v>68</v>
      </c>
      <c r="EE2" s="27" t="s">
        <v>69</v>
      </c>
      <c r="EF2" s="27" t="s">
        <v>177</v>
      </c>
      <c r="EG2" s="27" t="s">
        <v>175</v>
      </c>
      <c r="EH2" s="21"/>
      <c r="EI2" s="574"/>
      <c r="EJ2" s="27" t="s">
        <v>68</v>
      </c>
      <c r="EK2" s="27" t="s">
        <v>69</v>
      </c>
      <c r="EL2" s="27" t="s">
        <v>177</v>
      </c>
      <c r="EM2" s="27" t="s">
        <v>175</v>
      </c>
      <c r="EN2" s="21"/>
      <c r="EO2" s="574"/>
      <c r="EP2" s="27" t="s">
        <v>68</v>
      </c>
      <c r="EQ2" s="27" t="s">
        <v>69</v>
      </c>
      <c r="ER2" s="27" t="s">
        <v>177</v>
      </c>
      <c r="ES2" s="27" t="s">
        <v>175</v>
      </c>
      <c r="ET2" s="21"/>
      <c r="EU2" s="574"/>
      <c r="EV2" s="27" t="s">
        <v>68</v>
      </c>
      <c r="EW2" s="27" t="s">
        <v>69</v>
      </c>
      <c r="EX2" s="27" t="s">
        <v>177</v>
      </c>
      <c r="EY2" s="27" t="s">
        <v>175</v>
      </c>
      <c r="EZ2" s="21"/>
      <c r="FA2" s="574"/>
      <c r="FB2" s="27" t="s">
        <v>68</v>
      </c>
      <c r="FC2" s="27" t="s">
        <v>69</v>
      </c>
      <c r="FD2" s="27" t="s">
        <v>177</v>
      </c>
      <c r="FE2" s="27" t="s">
        <v>175</v>
      </c>
      <c r="FF2" s="21"/>
      <c r="FG2" s="574"/>
      <c r="FH2" s="27" t="s">
        <v>68</v>
      </c>
      <c r="FI2" s="27" t="s">
        <v>69</v>
      </c>
      <c r="FJ2" s="27" t="s">
        <v>177</v>
      </c>
      <c r="FK2" s="27" t="s">
        <v>175</v>
      </c>
      <c r="FL2" s="21"/>
      <c r="FM2" s="574"/>
      <c r="FN2" s="27" t="s">
        <v>68</v>
      </c>
      <c r="FO2" s="27" t="s">
        <v>69</v>
      </c>
      <c r="FP2" s="27" t="s">
        <v>177</v>
      </c>
      <c r="FQ2" s="27" t="s">
        <v>175</v>
      </c>
      <c r="FR2" s="21"/>
      <c r="FS2" s="574"/>
      <c r="FT2" s="27" t="s">
        <v>68</v>
      </c>
      <c r="FU2" s="27" t="s">
        <v>69</v>
      </c>
      <c r="FV2" s="27" t="s">
        <v>177</v>
      </c>
      <c r="FW2" s="27" t="s">
        <v>175</v>
      </c>
      <c r="FX2" s="21"/>
      <c r="FY2" s="574"/>
      <c r="FZ2" s="27" t="s">
        <v>68</v>
      </c>
      <c r="GA2" s="27" t="s">
        <v>69</v>
      </c>
      <c r="GB2" s="27" t="s">
        <v>177</v>
      </c>
      <c r="GC2" s="27" t="s">
        <v>175</v>
      </c>
      <c r="GD2" s="21"/>
      <c r="GE2" s="574"/>
      <c r="GF2" s="27" t="s">
        <v>68</v>
      </c>
      <c r="GG2" s="27" t="s">
        <v>69</v>
      </c>
      <c r="GH2" s="27" t="s">
        <v>177</v>
      </c>
      <c r="GI2" s="27" t="s">
        <v>175</v>
      </c>
      <c r="GJ2" s="21"/>
      <c r="GK2" s="574"/>
      <c r="GL2" s="27" t="s">
        <v>68</v>
      </c>
      <c r="GM2" s="27" t="s">
        <v>69</v>
      </c>
      <c r="GN2" s="27" t="s">
        <v>177</v>
      </c>
      <c r="GO2" s="27" t="s">
        <v>175</v>
      </c>
      <c r="GP2" s="21"/>
      <c r="GQ2" s="574"/>
      <c r="GR2" s="27" t="s">
        <v>68</v>
      </c>
      <c r="GS2" s="27" t="s">
        <v>69</v>
      </c>
      <c r="GT2" s="27" t="s">
        <v>177</v>
      </c>
      <c r="GU2" s="27" t="s">
        <v>175</v>
      </c>
      <c r="GV2" s="21"/>
      <c r="GW2" s="574"/>
      <c r="GX2" s="27" t="s">
        <v>68</v>
      </c>
      <c r="GY2" s="27" t="s">
        <v>69</v>
      </c>
      <c r="GZ2" s="27" t="s">
        <v>177</v>
      </c>
      <c r="HA2" s="27" t="s">
        <v>175</v>
      </c>
      <c r="HB2" s="21"/>
      <c r="HC2" s="574"/>
      <c r="HD2" s="27" t="s">
        <v>68</v>
      </c>
      <c r="HE2" s="27" t="s">
        <v>69</v>
      </c>
      <c r="HF2" s="27" t="s">
        <v>177</v>
      </c>
      <c r="HG2" s="27" t="s">
        <v>175</v>
      </c>
      <c r="HH2" s="21"/>
      <c r="HI2" s="574"/>
      <c r="HJ2" s="27" t="s">
        <v>68</v>
      </c>
      <c r="HK2" s="27" t="s">
        <v>69</v>
      </c>
      <c r="HL2" s="27" t="s">
        <v>177</v>
      </c>
      <c r="HM2" s="27" t="s">
        <v>175</v>
      </c>
      <c r="HN2" s="21"/>
      <c r="HO2" s="574"/>
      <c r="HP2" s="27" t="s">
        <v>68</v>
      </c>
      <c r="HQ2" s="27" t="s">
        <v>69</v>
      </c>
      <c r="HR2" s="27" t="s">
        <v>177</v>
      </c>
      <c r="HS2" s="27" t="s">
        <v>175</v>
      </c>
      <c r="HT2" s="21"/>
      <c r="HU2" s="574"/>
      <c r="HV2" s="27" t="s">
        <v>68</v>
      </c>
      <c r="HW2" s="27" t="s">
        <v>69</v>
      </c>
      <c r="HX2" s="27" t="s">
        <v>177</v>
      </c>
      <c r="HY2" s="27" t="s">
        <v>175</v>
      </c>
      <c r="HZ2" s="21"/>
      <c r="IA2" s="574"/>
      <c r="IB2" s="27" t="s">
        <v>68</v>
      </c>
      <c r="IC2" s="27" t="s">
        <v>69</v>
      </c>
      <c r="ID2" s="27" t="s">
        <v>177</v>
      </c>
      <c r="IE2" s="27" t="s">
        <v>175</v>
      </c>
      <c r="IF2" s="21"/>
      <c r="IG2" s="574"/>
      <c r="IH2" s="27" t="s">
        <v>68</v>
      </c>
      <c r="II2" s="27" t="s">
        <v>69</v>
      </c>
      <c r="IJ2" s="27" t="s">
        <v>177</v>
      </c>
      <c r="IK2" s="27" t="s">
        <v>175</v>
      </c>
      <c r="IL2" s="22"/>
      <c r="IM2" s="119"/>
      <c r="IN2" s="167"/>
      <c r="IO2" s="167"/>
    </row>
    <row r="3" spans="1:247" ht="43.5" customHeight="1" thickBot="1" thickTop="1">
      <c r="A3" s="168"/>
      <c r="B3" s="7"/>
      <c r="C3" s="7"/>
      <c r="D3" s="614" t="s">
        <v>75</v>
      </c>
      <c r="E3" s="652"/>
      <c r="F3" s="32"/>
      <c r="G3" s="169"/>
      <c r="H3" s="541"/>
      <c r="I3" s="542"/>
      <c r="J3" s="542"/>
      <c r="K3" s="542"/>
      <c r="L3" s="32"/>
      <c r="M3" s="169"/>
      <c r="N3" s="541"/>
      <c r="O3" s="542"/>
      <c r="P3" s="542"/>
      <c r="Q3" s="542"/>
      <c r="R3" s="32"/>
      <c r="S3" s="169"/>
      <c r="T3" s="541"/>
      <c r="U3" s="542"/>
      <c r="V3" s="542"/>
      <c r="W3" s="542"/>
      <c r="X3" s="32"/>
      <c r="Y3" s="169"/>
      <c r="Z3" s="541"/>
      <c r="AA3" s="542"/>
      <c r="AB3" s="542"/>
      <c r="AC3" s="542"/>
      <c r="AD3" s="32"/>
      <c r="AE3" s="169"/>
      <c r="AF3" s="541"/>
      <c r="AG3" s="542"/>
      <c r="AH3" s="542"/>
      <c r="AI3" s="542"/>
      <c r="AJ3" s="32"/>
      <c r="AK3" s="169"/>
      <c r="AL3" s="541"/>
      <c r="AM3" s="542"/>
      <c r="AN3" s="542"/>
      <c r="AO3" s="542"/>
      <c r="AP3" s="32"/>
      <c r="AQ3" s="169"/>
      <c r="AR3" s="541"/>
      <c r="AS3" s="542"/>
      <c r="AT3" s="542"/>
      <c r="AU3" s="542"/>
      <c r="AV3" s="32"/>
      <c r="AW3" s="169"/>
      <c r="AX3" s="541"/>
      <c r="AY3" s="542"/>
      <c r="AZ3" s="542"/>
      <c r="BA3" s="542"/>
      <c r="BB3" s="32"/>
      <c r="BC3" s="169"/>
      <c r="BD3" s="541"/>
      <c r="BE3" s="542"/>
      <c r="BF3" s="542"/>
      <c r="BG3" s="542"/>
      <c r="BH3" s="32"/>
      <c r="BI3" s="169"/>
      <c r="BJ3" s="541"/>
      <c r="BK3" s="542"/>
      <c r="BL3" s="542"/>
      <c r="BM3" s="542"/>
      <c r="BN3" s="32"/>
      <c r="BO3" s="169"/>
      <c r="BP3" s="541"/>
      <c r="BQ3" s="542"/>
      <c r="BR3" s="542"/>
      <c r="BS3" s="542"/>
      <c r="BT3" s="32"/>
      <c r="BU3" s="169"/>
      <c r="BV3" s="541"/>
      <c r="BW3" s="542"/>
      <c r="BX3" s="542"/>
      <c r="BY3" s="542"/>
      <c r="BZ3" s="32"/>
      <c r="CA3" s="169"/>
      <c r="CB3" s="541"/>
      <c r="CC3" s="542"/>
      <c r="CD3" s="542"/>
      <c r="CE3" s="542"/>
      <c r="CF3" s="32"/>
      <c r="CG3" s="169"/>
      <c r="CH3" s="541"/>
      <c r="CI3" s="542"/>
      <c r="CJ3" s="542"/>
      <c r="CK3" s="542"/>
      <c r="CL3" s="32"/>
      <c r="CM3" s="169"/>
      <c r="CN3" s="541"/>
      <c r="CO3" s="542"/>
      <c r="CP3" s="542"/>
      <c r="CQ3" s="542"/>
      <c r="CR3" s="32"/>
      <c r="CS3" s="169"/>
      <c r="CT3" s="541"/>
      <c r="CU3" s="542"/>
      <c r="CV3" s="542"/>
      <c r="CW3" s="542"/>
      <c r="CX3" s="32"/>
      <c r="CY3" s="169"/>
      <c r="CZ3" s="541"/>
      <c r="DA3" s="542"/>
      <c r="DB3" s="542"/>
      <c r="DC3" s="542"/>
      <c r="DD3" s="32"/>
      <c r="DE3" s="169"/>
      <c r="DF3" s="541"/>
      <c r="DG3" s="542"/>
      <c r="DH3" s="542"/>
      <c r="DI3" s="542"/>
      <c r="DJ3" s="32"/>
      <c r="DK3" s="169"/>
      <c r="DL3" s="541"/>
      <c r="DM3" s="542"/>
      <c r="DN3" s="542"/>
      <c r="DO3" s="542"/>
      <c r="DP3" s="32"/>
      <c r="DQ3" s="169"/>
      <c r="DR3" s="541"/>
      <c r="DS3" s="542"/>
      <c r="DT3" s="542"/>
      <c r="DU3" s="542"/>
      <c r="DV3" s="32"/>
      <c r="DW3" s="169"/>
      <c r="DX3" s="541"/>
      <c r="DY3" s="542"/>
      <c r="DZ3" s="542"/>
      <c r="EA3" s="542"/>
      <c r="EB3" s="32"/>
      <c r="EC3" s="169"/>
      <c r="ED3" s="541"/>
      <c r="EE3" s="542"/>
      <c r="EF3" s="542"/>
      <c r="EG3" s="542"/>
      <c r="EH3" s="32"/>
      <c r="EI3" s="169"/>
      <c r="EJ3" s="541"/>
      <c r="EK3" s="542"/>
      <c r="EL3" s="542"/>
      <c r="EM3" s="542"/>
      <c r="EN3" s="32"/>
      <c r="EO3" s="169"/>
      <c r="EP3" s="541"/>
      <c r="EQ3" s="542"/>
      <c r="ER3" s="542"/>
      <c r="ES3" s="542"/>
      <c r="ET3" s="32"/>
      <c r="EU3" s="169"/>
      <c r="EV3" s="541"/>
      <c r="EW3" s="542"/>
      <c r="EX3" s="542"/>
      <c r="EY3" s="542"/>
      <c r="EZ3" s="32"/>
      <c r="FA3" s="169"/>
      <c r="FB3" s="541"/>
      <c r="FC3" s="542"/>
      <c r="FD3" s="542"/>
      <c r="FE3" s="542"/>
      <c r="FF3" s="32"/>
      <c r="FG3" s="169"/>
      <c r="FH3" s="541"/>
      <c r="FI3" s="542"/>
      <c r="FJ3" s="542"/>
      <c r="FK3" s="542"/>
      <c r="FL3" s="32"/>
      <c r="FM3" s="169"/>
      <c r="FN3" s="541"/>
      <c r="FO3" s="542"/>
      <c r="FP3" s="542"/>
      <c r="FQ3" s="542"/>
      <c r="FR3" s="32"/>
      <c r="FS3" s="169"/>
      <c r="FT3" s="541"/>
      <c r="FU3" s="542"/>
      <c r="FV3" s="542"/>
      <c r="FW3" s="542"/>
      <c r="FX3" s="32"/>
      <c r="FY3" s="169"/>
      <c r="FZ3" s="541"/>
      <c r="GA3" s="542"/>
      <c r="GB3" s="542"/>
      <c r="GC3" s="542"/>
      <c r="GD3" s="32"/>
      <c r="GE3" s="169"/>
      <c r="GF3" s="541"/>
      <c r="GG3" s="542"/>
      <c r="GH3" s="542"/>
      <c r="GI3" s="542"/>
      <c r="GJ3" s="32"/>
      <c r="GK3" s="169"/>
      <c r="GL3" s="541"/>
      <c r="GM3" s="542"/>
      <c r="GN3" s="542"/>
      <c r="GO3" s="542"/>
      <c r="GP3" s="32"/>
      <c r="GQ3" s="169"/>
      <c r="GR3" s="541"/>
      <c r="GS3" s="542"/>
      <c r="GT3" s="542"/>
      <c r="GU3" s="542"/>
      <c r="GV3" s="32"/>
      <c r="GW3" s="169"/>
      <c r="GX3" s="541"/>
      <c r="GY3" s="542"/>
      <c r="GZ3" s="542"/>
      <c r="HA3" s="542"/>
      <c r="HB3" s="32"/>
      <c r="HC3" s="169"/>
      <c r="HD3" s="541"/>
      <c r="HE3" s="542"/>
      <c r="HF3" s="542"/>
      <c r="HG3" s="542"/>
      <c r="HH3" s="32"/>
      <c r="HI3" s="169"/>
      <c r="HJ3" s="541"/>
      <c r="HK3" s="542"/>
      <c r="HL3" s="542"/>
      <c r="HM3" s="542"/>
      <c r="HN3" s="32"/>
      <c r="HO3" s="169"/>
      <c r="HP3" s="541"/>
      <c r="HQ3" s="542"/>
      <c r="HR3" s="542"/>
      <c r="HS3" s="542"/>
      <c r="HT3" s="32"/>
      <c r="HU3" s="169"/>
      <c r="HV3" s="541"/>
      <c r="HW3" s="542"/>
      <c r="HX3" s="542"/>
      <c r="HY3" s="542"/>
      <c r="HZ3" s="32"/>
      <c r="IA3" s="169"/>
      <c r="IB3" s="541"/>
      <c r="IC3" s="542"/>
      <c r="ID3" s="542"/>
      <c r="IE3" s="542"/>
      <c r="IF3" s="32"/>
      <c r="IG3" s="169"/>
      <c r="IH3" s="541"/>
      <c r="II3" s="542"/>
      <c r="IJ3" s="542"/>
      <c r="IK3" s="542"/>
      <c r="IL3" s="33"/>
      <c r="IM3" s="170"/>
    </row>
    <row r="4" spans="1:247" ht="42" customHeight="1" thickBot="1" thickTop="1">
      <c r="A4" s="168"/>
      <c r="B4" s="9"/>
      <c r="C4" s="9"/>
      <c r="D4" s="614" t="s">
        <v>260</v>
      </c>
      <c r="E4" s="651"/>
      <c r="F4" s="32"/>
      <c r="G4" s="171"/>
      <c r="H4" s="541"/>
      <c r="I4" s="542"/>
      <c r="J4" s="542"/>
      <c r="K4" s="542"/>
      <c r="L4" s="32"/>
      <c r="M4" s="171"/>
      <c r="N4" s="541"/>
      <c r="O4" s="542"/>
      <c r="P4" s="542"/>
      <c r="Q4" s="542"/>
      <c r="R4" s="32"/>
      <c r="S4" s="171"/>
      <c r="T4" s="541"/>
      <c r="U4" s="542"/>
      <c r="V4" s="542"/>
      <c r="W4" s="542"/>
      <c r="X4" s="32"/>
      <c r="Y4" s="171"/>
      <c r="Z4" s="541"/>
      <c r="AA4" s="542"/>
      <c r="AB4" s="542"/>
      <c r="AC4" s="542"/>
      <c r="AD4" s="32"/>
      <c r="AE4" s="171"/>
      <c r="AF4" s="541"/>
      <c r="AG4" s="542"/>
      <c r="AH4" s="542"/>
      <c r="AI4" s="542"/>
      <c r="AJ4" s="32"/>
      <c r="AK4" s="171"/>
      <c r="AL4" s="541"/>
      <c r="AM4" s="542"/>
      <c r="AN4" s="542"/>
      <c r="AO4" s="542"/>
      <c r="AP4" s="32"/>
      <c r="AQ4" s="171"/>
      <c r="AR4" s="541"/>
      <c r="AS4" s="542"/>
      <c r="AT4" s="542"/>
      <c r="AU4" s="542"/>
      <c r="AV4" s="32"/>
      <c r="AW4" s="171"/>
      <c r="AX4" s="541"/>
      <c r="AY4" s="542"/>
      <c r="AZ4" s="542"/>
      <c r="BA4" s="542"/>
      <c r="BB4" s="32"/>
      <c r="BC4" s="171"/>
      <c r="BD4" s="541"/>
      <c r="BE4" s="542"/>
      <c r="BF4" s="542"/>
      <c r="BG4" s="542"/>
      <c r="BH4" s="32"/>
      <c r="BI4" s="171"/>
      <c r="BJ4" s="541"/>
      <c r="BK4" s="542"/>
      <c r="BL4" s="542"/>
      <c r="BM4" s="542"/>
      <c r="BN4" s="32"/>
      <c r="BO4" s="171"/>
      <c r="BP4" s="541"/>
      <c r="BQ4" s="542"/>
      <c r="BR4" s="542"/>
      <c r="BS4" s="542"/>
      <c r="BT4" s="32"/>
      <c r="BU4" s="171"/>
      <c r="BV4" s="541"/>
      <c r="BW4" s="542"/>
      <c r="BX4" s="542"/>
      <c r="BY4" s="542"/>
      <c r="BZ4" s="32"/>
      <c r="CA4" s="171"/>
      <c r="CB4" s="541"/>
      <c r="CC4" s="542"/>
      <c r="CD4" s="542"/>
      <c r="CE4" s="542"/>
      <c r="CF4" s="32"/>
      <c r="CG4" s="171"/>
      <c r="CH4" s="541"/>
      <c r="CI4" s="542"/>
      <c r="CJ4" s="542"/>
      <c r="CK4" s="542"/>
      <c r="CL4" s="32"/>
      <c r="CM4" s="171"/>
      <c r="CN4" s="541"/>
      <c r="CO4" s="542"/>
      <c r="CP4" s="542"/>
      <c r="CQ4" s="542"/>
      <c r="CR4" s="32"/>
      <c r="CS4" s="171"/>
      <c r="CT4" s="541"/>
      <c r="CU4" s="542"/>
      <c r="CV4" s="542"/>
      <c r="CW4" s="542"/>
      <c r="CX4" s="32"/>
      <c r="CY4" s="171"/>
      <c r="CZ4" s="541"/>
      <c r="DA4" s="542"/>
      <c r="DB4" s="542"/>
      <c r="DC4" s="542"/>
      <c r="DD4" s="32"/>
      <c r="DE4" s="171"/>
      <c r="DF4" s="541"/>
      <c r="DG4" s="542"/>
      <c r="DH4" s="542"/>
      <c r="DI4" s="542"/>
      <c r="DJ4" s="32"/>
      <c r="DK4" s="171"/>
      <c r="DL4" s="541"/>
      <c r="DM4" s="542"/>
      <c r="DN4" s="542"/>
      <c r="DO4" s="542"/>
      <c r="DP4" s="32"/>
      <c r="DQ4" s="171"/>
      <c r="DR4" s="541"/>
      <c r="DS4" s="542"/>
      <c r="DT4" s="542"/>
      <c r="DU4" s="542"/>
      <c r="DV4" s="32"/>
      <c r="DW4" s="171"/>
      <c r="DX4" s="541"/>
      <c r="DY4" s="542"/>
      <c r="DZ4" s="542"/>
      <c r="EA4" s="542"/>
      <c r="EB4" s="32"/>
      <c r="EC4" s="171"/>
      <c r="ED4" s="541"/>
      <c r="EE4" s="542"/>
      <c r="EF4" s="542"/>
      <c r="EG4" s="542"/>
      <c r="EH4" s="32"/>
      <c r="EI4" s="171"/>
      <c r="EJ4" s="541"/>
      <c r="EK4" s="542"/>
      <c r="EL4" s="542"/>
      <c r="EM4" s="542"/>
      <c r="EN4" s="32"/>
      <c r="EO4" s="171"/>
      <c r="EP4" s="541"/>
      <c r="EQ4" s="542"/>
      <c r="ER4" s="542"/>
      <c r="ES4" s="542"/>
      <c r="ET4" s="32"/>
      <c r="EU4" s="171"/>
      <c r="EV4" s="541"/>
      <c r="EW4" s="542"/>
      <c r="EX4" s="542"/>
      <c r="EY4" s="542"/>
      <c r="EZ4" s="32"/>
      <c r="FA4" s="171"/>
      <c r="FB4" s="541"/>
      <c r="FC4" s="542"/>
      <c r="FD4" s="542"/>
      <c r="FE4" s="542"/>
      <c r="FF4" s="32"/>
      <c r="FG4" s="171"/>
      <c r="FH4" s="541"/>
      <c r="FI4" s="542"/>
      <c r="FJ4" s="542"/>
      <c r="FK4" s="542"/>
      <c r="FL4" s="32"/>
      <c r="FM4" s="171"/>
      <c r="FN4" s="541"/>
      <c r="FO4" s="542"/>
      <c r="FP4" s="542"/>
      <c r="FQ4" s="542"/>
      <c r="FR4" s="32"/>
      <c r="FS4" s="171"/>
      <c r="FT4" s="541"/>
      <c r="FU4" s="542"/>
      <c r="FV4" s="542"/>
      <c r="FW4" s="542"/>
      <c r="FX4" s="32"/>
      <c r="FY4" s="171"/>
      <c r="FZ4" s="541"/>
      <c r="GA4" s="542"/>
      <c r="GB4" s="542"/>
      <c r="GC4" s="542"/>
      <c r="GD4" s="32"/>
      <c r="GE4" s="171"/>
      <c r="GF4" s="541"/>
      <c r="GG4" s="542"/>
      <c r="GH4" s="542"/>
      <c r="GI4" s="542"/>
      <c r="GJ4" s="32"/>
      <c r="GK4" s="171"/>
      <c r="GL4" s="541"/>
      <c r="GM4" s="542"/>
      <c r="GN4" s="542"/>
      <c r="GO4" s="542"/>
      <c r="GP4" s="32"/>
      <c r="GQ4" s="171"/>
      <c r="GR4" s="541"/>
      <c r="GS4" s="542"/>
      <c r="GT4" s="542"/>
      <c r="GU4" s="542"/>
      <c r="GV4" s="32"/>
      <c r="GW4" s="171"/>
      <c r="GX4" s="541"/>
      <c r="GY4" s="542"/>
      <c r="GZ4" s="542"/>
      <c r="HA4" s="542"/>
      <c r="HB4" s="32"/>
      <c r="HC4" s="171"/>
      <c r="HD4" s="541"/>
      <c r="HE4" s="542"/>
      <c r="HF4" s="542"/>
      <c r="HG4" s="542"/>
      <c r="HH4" s="32"/>
      <c r="HI4" s="171"/>
      <c r="HJ4" s="541"/>
      <c r="HK4" s="542"/>
      <c r="HL4" s="542"/>
      <c r="HM4" s="542"/>
      <c r="HN4" s="32"/>
      <c r="HO4" s="171"/>
      <c r="HP4" s="541"/>
      <c r="HQ4" s="542"/>
      <c r="HR4" s="542"/>
      <c r="HS4" s="542"/>
      <c r="HT4" s="32"/>
      <c r="HU4" s="171"/>
      <c r="HV4" s="541"/>
      <c r="HW4" s="542"/>
      <c r="HX4" s="542"/>
      <c r="HY4" s="542"/>
      <c r="HZ4" s="32"/>
      <c r="IA4" s="171"/>
      <c r="IB4" s="541"/>
      <c r="IC4" s="542"/>
      <c r="ID4" s="542"/>
      <c r="IE4" s="542"/>
      <c r="IF4" s="32"/>
      <c r="IG4" s="171"/>
      <c r="IH4" s="541"/>
      <c r="II4" s="542"/>
      <c r="IJ4" s="542"/>
      <c r="IK4" s="542"/>
      <c r="IL4" s="33"/>
      <c r="IM4" s="170"/>
    </row>
    <row r="5" spans="1:247" ht="34.5" customHeight="1" thickBot="1" thickTop="1">
      <c r="A5" s="168"/>
      <c r="B5" s="9"/>
      <c r="C5" s="9"/>
      <c r="D5" s="614" t="s">
        <v>261</v>
      </c>
      <c r="E5" s="652"/>
      <c r="F5" s="32"/>
      <c r="G5" s="171"/>
      <c r="H5" s="541"/>
      <c r="I5" s="542"/>
      <c r="J5" s="542"/>
      <c r="K5" s="542"/>
      <c r="L5" s="32"/>
      <c r="M5" s="171"/>
      <c r="N5" s="541"/>
      <c r="O5" s="542"/>
      <c r="P5" s="542"/>
      <c r="Q5" s="542"/>
      <c r="R5" s="32"/>
      <c r="S5" s="171"/>
      <c r="T5" s="541"/>
      <c r="U5" s="542"/>
      <c r="V5" s="542"/>
      <c r="W5" s="542"/>
      <c r="X5" s="32"/>
      <c r="Y5" s="171"/>
      <c r="Z5" s="541"/>
      <c r="AA5" s="542"/>
      <c r="AB5" s="542"/>
      <c r="AC5" s="542"/>
      <c r="AD5" s="32"/>
      <c r="AE5" s="171"/>
      <c r="AF5" s="541"/>
      <c r="AG5" s="542"/>
      <c r="AH5" s="542"/>
      <c r="AI5" s="542"/>
      <c r="AJ5" s="32"/>
      <c r="AK5" s="171"/>
      <c r="AL5" s="541"/>
      <c r="AM5" s="542"/>
      <c r="AN5" s="542"/>
      <c r="AO5" s="542"/>
      <c r="AP5" s="32"/>
      <c r="AQ5" s="171"/>
      <c r="AR5" s="541"/>
      <c r="AS5" s="542"/>
      <c r="AT5" s="542"/>
      <c r="AU5" s="542"/>
      <c r="AV5" s="32"/>
      <c r="AW5" s="171"/>
      <c r="AX5" s="541"/>
      <c r="AY5" s="542"/>
      <c r="AZ5" s="542"/>
      <c r="BA5" s="542"/>
      <c r="BB5" s="32"/>
      <c r="BC5" s="171"/>
      <c r="BD5" s="541"/>
      <c r="BE5" s="542"/>
      <c r="BF5" s="542"/>
      <c r="BG5" s="542"/>
      <c r="BH5" s="32"/>
      <c r="BI5" s="171"/>
      <c r="BJ5" s="541"/>
      <c r="BK5" s="542"/>
      <c r="BL5" s="542"/>
      <c r="BM5" s="542"/>
      <c r="BN5" s="32"/>
      <c r="BO5" s="171"/>
      <c r="BP5" s="541"/>
      <c r="BQ5" s="542"/>
      <c r="BR5" s="542"/>
      <c r="BS5" s="542"/>
      <c r="BT5" s="32"/>
      <c r="BU5" s="171"/>
      <c r="BV5" s="541"/>
      <c r="BW5" s="542"/>
      <c r="BX5" s="542"/>
      <c r="BY5" s="542"/>
      <c r="BZ5" s="32"/>
      <c r="CA5" s="171"/>
      <c r="CB5" s="541"/>
      <c r="CC5" s="542"/>
      <c r="CD5" s="542"/>
      <c r="CE5" s="542"/>
      <c r="CF5" s="32"/>
      <c r="CG5" s="171"/>
      <c r="CH5" s="541"/>
      <c r="CI5" s="542"/>
      <c r="CJ5" s="542"/>
      <c r="CK5" s="542"/>
      <c r="CL5" s="32"/>
      <c r="CM5" s="171"/>
      <c r="CN5" s="541"/>
      <c r="CO5" s="542"/>
      <c r="CP5" s="542"/>
      <c r="CQ5" s="542"/>
      <c r="CR5" s="32"/>
      <c r="CS5" s="171"/>
      <c r="CT5" s="541"/>
      <c r="CU5" s="542"/>
      <c r="CV5" s="542"/>
      <c r="CW5" s="542"/>
      <c r="CX5" s="32"/>
      <c r="CY5" s="171"/>
      <c r="CZ5" s="541"/>
      <c r="DA5" s="542"/>
      <c r="DB5" s="542"/>
      <c r="DC5" s="542"/>
      <c r="DD5" s="32"/>
      <c r="DE5" s="171"/>
      <c r="DF5" s="541"/>
      <c r="DG5" s="542"/>
      <c r="DH5" s="542"/>
      <c r="DI5" s="542"/>
      <c r="DJ5" s="32"/>
      <c r="DK5" s="171"/>
      <c r="DL5" s="541"/>
      <c r="DM5" s="542"/>
      <c r="DN5" s="542"/>
      <c r="DO5" s="542"/>
      <c r="DP5" s="32"/>
      <c r="DQ5" s="171"/>
      <c r="DR5" s="541"/>
      <c r="DS5" s="542"/>
      <c r="DT5" s="542"/>
      <c r="DU5" s="542"/>
      <c r="DV5" s="32"/>
      <c r="DW5" s="171"/>
      <c r="DX5" s="541"/>
      <c r="DY5" s="542"/>
      <c r="DZ5" s="542"/>
      <c r="EA5" s="542"/>
      <c r="EB5" s="32"/>
      <c r="EC5" s="171"/>
      <c r="ED5" s="541"/>
      <c r="EE5" s="542"/>
      <c r="EF5" s="542"/>
      <c r="EG5" s="542"/>
      <c r="EH5" s="32"/>
      <c r="EI5" s="171"/>
      <c r="EJ5" s="541"/>
      <c r="EK5" s="542"/>
      <c r="EL5" s="542"/>
      <c r="EM5" s="542"/>
      <c r="EN5" s="32"/>
      <c r="EO5" s="171"/>
      <c r="EP5" s="541"/>
      <c r="EQ5" s="542"/>
      <c r="ER5" s="542"/>
      <c r="ES5" s="542"/>
      <c r="ET5" s="32"/>
      <c r="EU5" s="171"/>
      <c r="EV5" s="541"/>
      <c r="EW5" s="542"/>
      <c r="EX5" s="542"/>
      <c r="EY5" s="542"/>
      <c r="EZ5" s="32"/>
      <c r="FA5" s="171"/>
      <c r="FB5" s="541"/>
      <c r="FC5" s="542"/>
      <c r="FD5" s="542"/>
      <c r="FE5" s="542"/>
      <c r="FF5" s="32"/>
      <c r="FG5" s="171"/>
      <c r="FH5" s="541"/>
      <c r="FI5" s="542"/>
      <c r="FJ5" s="542"/>
      <c r="FK5" s="542"/>
      <c r="FL5" s="32"/>
      <c r="FM5" s="171"/>
      <c r="FN5" s="541"/>
      <c r="FO5" s="542"/>
      <c r="FP5" s="542"/>
      <c r="FQ5" s="542"/>
      <c r="FR5" s="32"/>
      <c r="FS5" s="171"/>
      <c r="FT5" s="541"/>
      <c r="FU5" s="542"/>
      <c r="FV5" s="542"/>
      <c r="FW5" s="542"/>
      <c r="FX5" s="32"/>
      <c r="FY5" s="171"/>
      <c r="FZ5" s="541"/>
      <c r="GA5" s="542"/>
      <c r="GB5" s="542"/>
      <c r="GC5" s="542"/>
      <c r="GD5" s="32"/>
      <c r="GE5" s="171"/>
      <c r="GF5" s="541"/>
      <c r="GG5" s="542"/>
      <c r="GH5" s="542"/>
      <c r="GI5" s="542"/>
      <c r="GJ5" s="32"/>
      <c r="GK5" s="171"/>
      <c r="GL5" s="541"/>
      <c r="GM5" s="542"/>
      <c r="GN5" s="542"/>
      <c r="GO5" s="542"/>
      <c r="GP5" s="32"/>
      <c r="GQ5" s="171"/>
      <c r="GR5" s="541"/>
      <c r="GS5" s="542"/>
      <c r="GT5" s="542"/>
      <c r="GU5" s="542"/>
      <c r="GV5" s="32"/>
      <c r="GW5" s="171"/>
      <c r="GX5" s="541"/>
      <c r="GY5" s="542"/>
      <c r="GZ5" s="542"/>
      <c r="HA5" s="542"/>
      <c r="HB5" s="32"/>
      <c r="HC5" s="171"/>
      <c r="HD5" s="541"/>
      <c r="HE5" s="542"/>
      <c r="HF5" s="542"/>
      <c r="HG5" s="542"/>
      <c r="HH5" s="32"/>
      <c r="HI5" s="171"/>
      <c r="HJ5" s="541"/>
      <c r="HK5" s="542"/>
      <c r="HL5" s="542"/>
      <c r="HM5" s="542"/>
      <c r="HN5" s="32"/>
      <c r="HO5" s="171"/>
      <c r="HP5" s="541"/>
      <c r="HQ5" s="542"/>
      <c r="HR5" s="542"/>
      <c r="HS5" s="542"/>
      <c r="HT5" s="32"/>
      <c r="HU5" s="171"/>
      <c r="HV5" s="541"/>
      <c r="HW5" s="542"/>
      <c r="HX5" s="542"/>
      <c r="HY5" s="542"/>
      <c r="HZ5" s="32"/>
      <c r="IA5" s="171"/>
      <c r="IB5" s="541"/>
      <c r="IC5" s="542"/>
      <c r="ID5" s="542"/>
      <c r="IE5" s="542"/>
      <c r="IF5" s="32"/>
      <c r="IG5" s="171"/>
      <c r="IH5" s="541"/>
      <c r="II5" s="542"/>
      <c r="IJ5" s="542"/>
      <c r="IK5" s="542"/>
      <c r="IL5" s="33"/>
      <c r="IM5" s="170"/>
    </row>
    <row r="6" spans="1:249" ht="43.5" customHeight="1" thickBot="1" thickTop="1">
      <c r="A6" s="168"/>
      <c r="B6" s="10"/>
      <c r="C6" s="10"/>
      <c r="D6" s="614" t="s">
        <v>262</v>
      </c>
      <c r="E6" s="652"/>
      <c r="F6" s="32"/>
      <c r="G6" s="171"/>
      <c r="H6" s="541"/>
      <c r="I6" s="542"/>
      <c r="J6" s="542"/>
      <c r="K6" s="542"/>
      <c r="L6" s="32"/>
      <c r="M6" s="171"/>
      <c r="N6" s="541"/>
      <c r="O6" s="542"/>
      <c r="P6" s="542"/>
      <c r="Q6" s="542"/>
      <c r="R6" s="32"/>
      <c r="S6" s="171"/>
      <c r="T6" s="541"/>
      <c r="U6" s="542"/>
      <c r="V6" s="542"/>
      <c r="W6" s="542"/>
      <c r="X6" s="32"/>
      <c r="Y6" s="171"/>
      <c r="Z6" s="541"/>
      <c r="AA6" s="542"/>
      <c r="AB6" s="542"/>
      <c r="AC6" s="542"/>
      <c r="AD6" s="32"/>
      <c r="AE6" s="171"/>
      <c r="AF6" s="541"/>
      <c r="AG6" s="542"/>
      <c r="AH6" s="542"/>
      <c r="AI6" s="542"/>
      <c r="AJ6" s="32"/>
      <c r="AK6" s="171"/>
      <c r="AL6" s="541"/>
      <c r="AM6" s="542"/>
      <c r="AN6" s="542"/>
      <c r="AO6" s="542"/>
      <c r="AP6" s="32"/>
      <c r="AQ6" s="171"/>
      <c r="AR6" s="541"/>
      <c r="AS6" s="542"/>
      <c r="AT6" s="542"/>
      <c r="AU6" s="542"/>
      <c r="AV6" s="32"/>
      <c r="AW6" s="171"/>
      <c r="AX6" s="541"/>
      <c r="AY6" s="542"/>
      <c r="AZ6" s="542"/>
      <c r="BA6" s="542"/>
      <c r="BB6" s="32"/>
      <c r="BC6" s="171"/>
      <c r="BD6" s="541"/>
      <c r="BE6" s="542"/>
      <c r="BF6" s="542"/>
      <c r="BG6" s="542"/>
      <c r="BH6" s="32"/>
      <c r="BI6" s="171"/>
      <c r="BJ6" s="541"/>
      <c r="BK6" s="542"/>
      <c r="BL6" s="542"/>
      <c r="BM6" s="542"/>
      <c r="BN6" s="32"/>
      <c r="BO6" s="171"/>
      <c r="BP6" s="541"/>
      <c r="BQ6" s="542"/>
      <c r="BR6" s="542"/>
      <c r="BS6" s="542"/>
      <c r="BT6" s="32"/>
      <c r="BU6" s="171"/>
      <c r="BV6" s="541"/>
      <c r="BW6" s="542"/>
      <c r="BX6" s="542"/>
      <c r="BY6" s="542"/>
      <c r="BZ6" s="32"/>
      <c r="CA6" s="171"/>
      <c r="CB6" s="541"/>
      <c r="CC6" s="542"/>
      <c r="CD6" s="542"/>
      <c r="CE6" s="542"/>
      <c r="CF6" s="32"/>
      <c r="CG6" s="171"/>
      <c r="CH6" s="541"/>
      <c r="CI6" s="542"/>
      <c r="CJ6" s="542"/>
      <c r="CK6" s="542"/>
      <c r="CL6" s="32"/>
      <c r="CM6" s="171"/>
      <c r="CN6" s="541"/>
      <c r="CO6" s="542"/>
      <c r="CP6" s="542"/>
      <c r="CQ6" s="542"/>
      <c r="CR6" s="32"/>
      <c r="CS6" s="171"/>
      <c r="CT6" s="541"/>
      <c r="CU6" s="542"/>
      <c r="CV6" s="542"/>
      <c r="CW6" s="542"/>
      <c r="CX6" s="32"/>
      <c r="CY6" s="171"/>
      <c r="CZ6" s="541"/>
      <c r="DA6" s="542"/>
      <c r="DB6" s="542"/>
      <c r="DC6" s="542"/>
      <c r="DD6" s="32"/>
      <c r="DE6" s="171"/>
      <c r="DF6" s="541"/>
      <c r="DG6" s="542"/>
      <c r="DH6" s="542"/>
      <c r="DI6" s="542"/>
      <c r="DJ6" s="32"/>
      <c r="DK6" s="171"/>
      <c r="DL6" s="541"/>
      <c r="DM6" s="542"/>
      <c r="DN6" s="542"/>
      <c r="DO6" s="542"/>
      <c r="DP6" s="32"/>
      <c r="DQ6" s="171"/>
      <c r="DR6" s="541"/>
      <c r="DS6" s="542"/>
      <c r="DT6" s="542"/>
      <c r="DU6" s="542"/>
      <c r="DV6" s="32"/>
      <c r="DW6" s="171"/>
      <c r="DX6" s="541"/>
      <c r="DY6" s="542"/>
      <c r="DZ6" s="542"/>
      <c r="EA6" s="542"/>
      <c r="EB6" s="32"/>
      <c r="EC6" s="171"/>
      <c r="ED6" s="541"/>
      <c r="EE6" s="542"/>
      <c r="EF6" s="542"/>
      <c r="EG6" s="542"/>
      <c r="EH6" s="32"/>
      <c r="EI6" s="171"/>
      <c r="EJ6" s="541"/>
      <c r="EK6" s="542"/>
      <c r="EL6" s="542"/>
      <c r="EM6" s="542"/>
      <c r="EN6" s="32"/>
      <c r="EO6" s="171"/>
      <c r="EP6" s="541"/>
      <c r="EQ6" s="542"/>
      <c r="ER6" s="542"/>
      <c r="ES6" s="542"/>
      <c r="ET6" s="32"/>
      <c r="EU6" s="171"/>
      <c r="EV6" s="541"/>
      <c r="EW6" s="542"/>
      <c r="EX6" s="542"/>
      <c r="EY6" s="542"/>
      <c r="EZ6" s="32"/>
      <c r="FA6" s="171"/>
      <c r="FB6" s="541"/>
      <c r="FC6" s="542"/>
      <c r="FD6" s="542"/>
      <c r="FE6" s="542"/>
      <c r="FF6" s="32"/>
      <c r="FG6" s="171"/>
      <c r="FH6" s="541"/>
      <c r="FI6" s="542"/>
      <c r="FJ6" s="542"/>
      <c r="FK6" s="542"/>
      <c r="FL6" s="32"/>
      <c r="FM6" s="171"/>
      <c r="FN6" s="541"/>
      <c r="FO6" s="542"/>
      <c r="FP6" s="542"/>
      <c r="FQ6" s="542"/>
      <c r="FR6" s="32"/>
      <c r="FS6" s="171"/>
      <c r="FT6" s="541"/>
      <c r="FU6" s="542"/>
      <c r="FV6" s="542"/>
      <c r="FW6" s="542"/>
      <c r="FX6" s="32"/>
      <c r="FY6" s="171"/>
      <c r="FZ6" s="541"/>
      <c r="GA6" s="542"/>
      <c r="GB6" s="542"/>
      <c r="GC6" s="542"/>
      <c r="GD6" s="32"/>
      <c r="GE6" s="171"/>
      <c r="GF6" s="541"/>
      <c r="GG6" s="542"/>
      <c r="GH6" s="542"/>
      <c r="GI6" s="542"/>
      <c r="GJ6" s="32"/>
      <c r="GK6" s="171"/>
      <c r="GL6" s="541"/>
      <c r="GM6" s="542"/>
      <c r="GN6" s="542"/>
      <c r="GO6" s="542"/>
      <c r="GP6" s="32"/>
      <c r="GQ6" s="171"/>
      <c r="GR6" s="541"/>
      <c r="GS6" s="542"/>
      <c r="GT6" s="542"/>
      <c r="GU6" s="542"/>
      <c r="GV6" s="32"/>
      <c r="GW6" s="171"/>
      <c r="GX6" s="541"/>
      <c r="GY6" s="542"/>
      <c r="GZ6" s="542"/>
      <c r="HA6" s="542"/>
      <c r="HB6" s="32"/>
      <c r="HC6" s="171"/>
      <c r="HD6" s="541"/>
      <c r="HE6" s="542"/>
      <c r="HF6" s="542"/>
      <c r="HG6" s="542"/>
      <c r="HH6" s="32"/>
      <c r="HI6" s="171"/>
      <c r="HJ6" s="541"/>
      <c r="HK6" s="542"/>
      <c r="HL6" s="542"/>
      <c r="HM6" s="542"/>
      <c r="HN6" s="32"/>
      <c r="HO6" s="171"/>
      <c r="HP6" s="541"/>
      <c r="HQ6" s="542"/>
      <c r="HR6" s="542"/>
      <c r="HS6" s="542"/>
      <c r="HT6" s="32"/>
      <c r="HU6" s="171"/>
      <c r="HV6" s="541"/>
      <c r="HW6" s="542"/>
      <c r="HX6" s="542"/>
      <c r="HY6" s="542"/>
      <c r="HZ6" s="32"/>
      <c r="IA6" s="171"/>
      <c r="IB6" s="541"/>
      <c r="IC6" s="542"/>
      <c r="ID6" s="542"/>
      <c r="IE6" s="542"/>
      <c r="IF6" s="32"/>
      <c r="IG6" s="171"/>
      <c r="IH6" s="541"/>
      <c r="II6" s="542"/>
      <c r="IJ6" s="542"/>
      <c r="IK6" s="542"/>
      <c r="IL6" s="33"/>
      <c r="IM6" s="517" t="s">
        <v>214</v>
      </c>
      <c r="IN6" s="518"/>
      <c r="IO6" s="519"/>
    </row>
    <row r="7" spans="1:249" ht="33.75" customHeight="1" thickBot="1" thickTop="1">
      <c r="A7" s="586" t="s">
        <v>134</v>
      </c>
      <c r="B7" s="582" t="s">
        <v>59</v>
      </c>
      <c r="C7" s="543" t="s">
        <v>244</v>
      </c>
      <c r="D7" s="622" t="s">
        <v>245</v>
      </c>
      <c r="E7" s="653"/>
      <c r="F7" s="35"/>
      <c r="G7" s="626"/>
      <c r="H7" s="54"/>
      <c r="I7" s="172">
        <f aca="true" t="shared" si="0" ref="I7:I12">IF(H7="",0,1)</f>
        <v>0</v>
      </c>
      <c r="J7" s="520"/>
      <c r="K7" s="240"/>
      <c r="L7" s="35"/>
      <c r="M7" s="626"/>
      <c r="N7" s="54"/>
      <c r="O7" s="172">
        <f aca="true" t="shared" si="1" ref="O7:O12">IF(N7="",0,1)</f>
        <v>0</v>
      </c>
      <c r="P7" s="520"/>
      <c r="Q7" s="240"/>
      <c r="R7" s="35"/>
      <c r="S7" s="626"/>
      <c r="T7" s="54"/>
      <c r="U7" s="172">
        <f aca="true" t="shared" si="2" ref="U7:U12">IF(T7="",0,1)</f>
        <v>0</v>
      </c>
      <c r="V7" s="520"/>
      <c r="W7" s="240"/>
      <c r="X7" s="35"/>
      <c r="Y7" s="626"/>
      <c r="Z7" s="54"/>
      <c r="AA7" s="172">
        <f aca="true" t="shared" si="3" ref="AA7:AA12">IF(Z7="",0,1)</f>
        <v>0</v>
      </c>
      <c r="AB7" s="520"/>
      <c r="AC7" s="240"/>
      <c r="AD7" s="35"/>
      <c r="AE7" s="626"/>
      <c r="AF7" s="54"/>
      <c r="AG7" s="172">
        <f aca="true" t="shared" si="4" ref="AG7:AG12">IF(AF7="",0,1)</f>
        <v>0</v>
      </c>
      <c r="AH7" s="520"/>
      <c r="AI7" s="240"/>
      <c r="AJ7" s="35"/>
      <c r="AK7" s="626"/>
      <c r="AL7" s="54"/>
      <c r="AM7" s="172">
        <f aca="true" t="shared" si="5" ref="AM7:AM12">IF(AL7="",0,1)</f>
        <v>0</v>
      </c>
      <c r="AN7" s="520"/>
      <c r="AO7" s="240"/>
      <c r="AP7" s="35"/>
      <c r="AQ7" s="626"/>
      <c r="AR7" s="54"/>
      <c r="AS7" s="172">
        <f aca="true" t="shared" si="6" ref="AS7:AS12">IF(AR7="",0,1)</f>
        <v>0</v>
      </c>
      <c r="AT7" s="520"/>
      <c r="AU7" s="240"/>
      <c r="AV7" s="35"/>
      <c r="AW7" s="626"/>
      <c r="AX7" s="54"/>
      <c r="AY7" s="172">
        <f aca="true" t="shared" si="7" ref="AY7:AY12">IF(AX7="",0,1)</f>
        <v>0</v>
      </c>
      <c r="AZ7" s="520"/>
      <c r="BA7" s="240"/>
      <c r="BB7" s="35"/>
      <c r="BC7" s="626"/>
      <c r="BD7" s="54"/>
      <c r="BE7" s="172">
        <f aca="true" t="shared" si="8" ref="BE7:BE12">IF(BD7="",0,1)</f>
        <v>0</v>
      </c>
      <c r="BF7" s="520"/>
      <c r="BG7" s="240"/>
      <c r="BH7" s="35"/>
      <c r="BI7" s="626"/>
      <c r="BJ7" s="54"/>
      <c r="BK7" s="172">
        <f aca="true" t="shared" si="9" ref="BK7:BK12">IF(BJ7="",0,1)</f>
        <v>0</v>
      </c>
      <c r="BL7" s="520"/>
      <c r="BM7" s="240"/>
      <c r="BN7" s="35"/>
      <c r="BO7" s="626"/>
      <c r="BP7" s="54"/>
      <c r="BQ7" s="172">
        <f aca="true" t="shared" si="10" ref="BQ7:BQ12">IF(BP7="",0,1)</f>
        <v>0</v>
      </c>
      <c r="BR7" s="520"/>
      <c r="BS7" s="240"/>
      <c r="BT7" s="35"/>
      <c r="BU7" s="626"/>
      <c r="BV7" s="54"/>
      <c r="BW7" s="172">
        <f aca="true" t="shared" si="11" ref="BW7:BW12">IF(BV7="",0,1)</f>
        <v>0</v>
      </c>
      <c r="BX7" s="520"/>
      <c r="BY7" s="240"/>
      <c r="BZ7" s="35"/>
      <c r="CA7" s="626"/>
      <c r="CB7" s="54"/>
      <c r="CC7" s="172">
        <f aca="true" t="shared" si="12" ref="CC7:CC12">IF(CB7="",0,1)</f>
        <v>0</v>
      </c>
      <c r="CD7" s="520"/>
      <c r="CE7" s="240"/>
      <c r="CF7" s="35"/>
      <c r="CG7" s="626"/>
      <c r="CH7" s="54"/>
      <c r="CI7" s="172">
        <f aca="true" t="shared" si="13" ref="CI7:CI12">IF(CH7="",0,1)</f>
        <v>0</v>
      </c>
      <c r="CJ7" s="520"/>
      <c r="CK7" s="240"/>
      <c r="CL7" s="35"/>
      <c r="CM7" s="626"/>
      <c r="CN7" s="54"/>
      <c r="CO7" s="172">
        <f aca="true" t="shared" si="14" ref="CO7:CO12">IF(CN7="",0,1)</f>
        <v>0</v>
      </c>
      <c r="CP7" s="520"/>
      <c r="CQ7" s="240"/>
      <c r="CR7" s="35"/>
      <c r="CS7" s="626"/>
      <c r="CT7" s="54"/>
      <c r="CU7" s="172">
        <f aca="true" t="shared" si="15" ref="CU7:CU12">IF(CT7="",0,1)</f>
        <v>0</v>
      </c>
      <c r="CV7" s="520"/>
      <c r="CW7" s="240"/>
      <c r="CX7" s="35"/>
      <c r="CY7" s="626"/>
      <c r="CZ7" s="54"/>
      <c r="DA7" s="172">
        <f aca="true" t="shared" si="16" ref="DA7:DA12">IF(CZ7="",0,1)</f>
        <v>0</v>
      </c>
      <c r="DB7" s="520"/>
      <c r="DC7" s="240"/>
      <c r="DD7" s="35"/>
      <c r="DE7" s="626"/>
      <c r="DF7" s="54"/>
      <c r="DG7" s="172">
        <f aca="true" t="shared" si="17" ref="DG7:DG12">IF(DF7="",0,1)</f>
        <v>0</v>
      </c>
      <c r="DH7" s="520"/>
      <c r="DI7" s="240"/>
      <c r="DJ7" s="35"/>
      <c r="DK7" s="626"/>
      <c r="DL7" s="54"/>
      <c r="DM7" s="172">
        <f aca="true" t="shared" si="18" ref="DM7:DM12">IF(DL7="",0,1)</f>
        <v>0</v>
      </c>
      <c r="DN7" s="520"/>
      <c r="DO7" s="240"/>
      <c r="DP7" s="35"/>
      <c r="DQ7" s="626"/>
      <c r="DR7" s="54"/>
      <c r="DS7" s="172">
        <f aca="true" t="shared" si="19" ref="DS7:DS12">IF(DR7="",0,1)</f>
        <v>0</v>
      </c>
      <c r="DT7" s="520"/>
      <c r="DU7" s="240"/>
      <c r="DV7" s="35"/>
      <c r="DW7" s="626"/>
      <c r="DX7" s="54"/>
      <c r="DY7" s="172">
        <f aca="true" t="shared" si="20" ref="DY7:DY12">IF(DX7="",0,1)</f>
        <v>0</v>
      </c>
      <c r="DZ7" s="520"/>
      <c r="EA7" s="240"/>
      <c r="EB7" s="35"/>
      <c r="EC7" s="626"/>
      <c r="ED7" s="54"/>
      <c r="EE7" s="172">
        <f aca="true" t="shared" si="21" ref="EE7:EE12">IF(ED7="",0,1)</f>
        <v>0</v>
      </c>
      <c r="EF7" s="520"/>
      <c r="EG7" s="240"/>
      <c r="EH7" s="35"/>
      <c r="EI7" s="626"/>
      <c r="EJ7" s="54"/>
      <c r="EK7" s="172">
        <f aca="true" t="shared" si="22" ref="EK7:EK12">IF(EJ7="",0,1)</f>
        <v>0</v>
      </c>
      <c r="EL7" s="520"/>
      <c r="EM7" s="240"/>
      <c r="EN7" s="35"/>
      <c r="EO7" s="626"/>
      <c r="EP7" s="54"/>
      <c r="EQ7" s="172">
        <f aca="true" t="shared" si="23" ref="EQ7:EQ12">IF(EP7="",0,1)</f>
        <v>0</v>
      </c>
      <c r="ER7" s="520"/>
      <c r="ES7" s="240"/>
      <c r="ET7" s="35"/>
      <c r="EU7" s="626"/>
      <c r="EV7" s="54"/>
      <c r="EW7" s="172">
        <f aca="true" t="shared" si="24" ref="EW7:EW12">IF(EV7="",0,1)</f>
        <v>0</v>
      </c>
      <c r="EX7" s="520"/>
      <c r="EY7" s="240"/>
      <c r="EZ7" s="35"/>
      <c r="FA7" s="626"/>
      <c r="FB7" s="54"/>
      <c r="FC7" s="172">
        <f aca="true" t="shared" si="25" ref="FC7:FC12">IF(FB7="",0,1)</f>
        <v>0</v>
      </c>
      <c r="FD7" s="520"/>
      <c r="FE7" s="240"/>
      <c r="FF7" s="35"/>
      <c r="FG7" s="626"/>
      <c r="FH7" s="54"/>
      <c r="FI7" s="172">
        <f aca="true" t="shared" si="26" ref="FI7:FI12">IF(FH7="",0,1)</f>
        <v>0</v>
      </c>
      <c r="FJ7" s="520"/>
      <c r="FK7" s="240"/>
      <c r="FL7" s="35"/>
      <c r="FM7" s="626"/>
      <c r="FN7" s="54"/>
      <c r="FO7" s="172">
        <f aca="true" t="shared" si="27" ref="FO7:FO12">IF(FN7="",0,1)</f>
        <v>0</v>
      </c>
      <c r="FP7" s="520"/>
      <c r="FQ7" s="240"/>
      <c r="FR7" s="35"/>
      <c r="FS7" s="626"/>
      <c r="FT7" s="54"/>
      <c r="FU7" s="172">
        <f aca="true" t="shared" si="28" ref="FU7:FU12">IF(FT7="",0,1)</f>
        <v>0</v>
      </c>
      <c r="FV7" s="520"/>
      <c r="FW7" s="240"/>
      <c r="FX7" s="35"/>
      <c r="FY7" s="626"/>
      <c r="FZ7" s="54"/>
      <c r="GA7" s="172">
        <f aca="true" t="shared" si="29" ref="GA7:GA12">IF(FZ7="",0,1)</f>
        <v>0</v>
      </c>
      <c r="GB7" s="520"/>
      <c r="GC7" s="240"/>
      <c r="GD7" s="35"/>
      <c r="GE7" s="626"/>
      <c r="GF7" s="54"/>
      <c r="GG7" s="172">
        <f aca="true" t="shared" si="30" ref="GG7:GG12">IF(GF7="",0,1)</f>
        <v>0</v>
      </c>
      <c r="GH7" s="520"/>
      <c r="GI7" s="240"/>
      <c r="GJ7" s="35"/>
      <c r="GK7" s="626"/>
      <c r="GL7" s="54"/>
      <c r="GM7" s="172">
        <f aca="true" t="shared" si="31" ref="GM7:GM12">IF(GL7="",0,1)</f>
        <v>0</v>
      </c>
      <c r="GN7" s="520"/>
      <c r="GO7" s="240"/>
      <c r="GP7" s="35"/>
      <c r="GQ7" s="626"/>
      <c r="GR7" s="54"/>
      <c r="GS7" s="172">
        <f aca="true" t="shared" si="32" ref="GS7:GS12">IF(GR7="",0,1)</f>
        <v>0</v>
      </c>
      <c r="GT7" s="520"/>
      <c r="GU7" s="240"/>
      <c r="GV7" s="35"/>
      <c r="GW7" s="626"/>
      <c r="GX7" s="54"/>
      <c r="GY7" s="172">
        <f aca="true" t="shared" si="33" ref="GY7:GY12">IF(GX7="",0,1)</f>
        <v>0</v>
      </c>
      <c r="GZ7" s="520"/>
      <c r="HA7" s="240"/>
      <c r="HB7" s="35"/>
      <c r="HC7" s="626"/>
      <c r="HD7" s="54"/>
      <c r="HE7" s="172">
        <f aca="true" t="shared" si="34" ref="HE7:HE12">IF(HD7="",0,1)</f>
        <v>0</v>
      </c>
      <c r="HF7" s="520"/>
      <c r="HG7" s="240"/>
      <c r="HH7" s="35"/>
      <c r="HI7" s="626"/>
      <c r="HJ7" s="54"/>
      <c r="HK7" s="172">
        <f aca="true" t="shared" si="35" ref="HK7:HK12">IF(HJ7="",0,1)</f>
        <v>0</v>
      </c>
      <c r="HL7" s="520"/>
      <c r="HM7" s="240"/>
      <c r="HN7" s="35"/>
      <c r="HO7" s="626"/>
      <c r="HP7" s="54"/>
      <c r="HQ7" s="172">
        <f aca="true" t="shared" si="36" ref="HQ7:HQ12">IF(HP7="",0,1)</f>
        <v>0</v>
      </c>
      <c r="HR7" s="520"/>
      <c r="HS7" s="240"/>
      <c r="HT7" s="35"/>
      <c r="HU7" s="626"/>
      <c r="HV7" s="54"/>
      <c r="HW7" s="172">
        <f aca="true" t="shared" si="37" ref="HW7:HW12">IF(HV7="",0,1)</f>
        <v>0</v>
      </c>
      <c r="HX7" s="520"/>
      <c r="HY7" s="240"/>
      <c r="HZ7" s="35"/>
      <c r="IA7" s="626"/>
      <c r="IB7" s="54"/>
      <c r="IC7" s="172">
        <f aca="true" t="shared" si="38" ref="IC7:IC12">IF(IB7="",0,1)</f>
        <v>0</v>
      </c>
      <c r="ID7" s="520"/>
      <c r="IE7" s="240"/>
      <c r="IF7" s="35"/>
      <c r="IG7" s="626"/>
      <c r="IH7" s="54"/>
      <c r="II7" s="172">
        <f aca="true" t="shared" si="39" ref="II7:II12">IF(IH7="",0,1)</f>
        <v>0</v>
      </c>
      <c r="IJ7" s="520"/>
      <c r="IK7" s="240"/>
      <c r="IL7" s="52"/>
      <c r="IM7" s="38">
        <f aca="true" t="shared" si="40" ref="IM7:IM29">SUM(H7+N7+T7+Z7+AF7+AL7+AR7+AX7+BD7+BJ7+BP7+BV7+CB7+CH7+CN7+CT7+CZ7+DF7+DL7+DR7+DX7+ED7+EJ7+EP7+EV7+FB7+FH7+FN7+FT7+FZ7+GF7+GL7+GR7+GX7+HD7+HJ7+HP7+HV7+IB7+IH7)</f>
        <v>0</v>
      </c>
      <c r="IN7" s="38">
        <f aca="true" t="shared" si="41" ref="IN7:IN29">SUM(I7+O7+U7+AA7+AG7+AM7+AS7+AY7+BE7+BK7+BQ7+BW7+CC7+CI7+CO7+CU7+DA7+DG7+DM7+DS7+DY7+EE7+EK7+EQ7+EW7+FC7+FI7+FO7+FU7+GA7+GG7+GM7+GS7+GY7+HE7+HK7+HQ7+HW7+IC7+II7)</f>
        <v>0</v>
      </c>
      <c r="IO7" s="173" t="e">
        <f>IM7/IN7</f>
        <v>#DIV/0!</v>
      </c>
    </row>
    <row r="8" spans="1:249" ht="33.75" customHeight="1" thickBot="1">
      <c r="A8" s="586"/>
      <c r="B8" s="583"/>
      <c r="C8" s="544"/>
      <c r="D8" s="647" t="s">
        <v>246</v>
      </c>
      <c r="E8" s="648"/>
      <c r="F8" s="35"/>
      <c r="G8" s="627"/>
      <c r="H8" s="58"/>
      <c r="I8" s="174">
        <f t="shared" si="0"/>
        <v>0</v>
      </c>
      <c r="J8" s="522"/>
      <c r="K8" s="241"/>
      <c r="L8" s="35"/>
      <c r="M8" s="627"/>
      <c r="N8" s="58"/>
      <c r="O8" s="174">
        <f t="shared" si="1"/>
        <v>0</v>
      </c>
      <c r="P8" s="522"/>
      <c r="Q8" s="241"/>
      <c r="R8" s="35"/>
      <c r="S8" s="627"/>
      <c r="T8" s="58"/>
      <c r="U8" s="174">
        <f t="shared" si="2"/>
        <v>0</v>
      </c>
      <c r="V8" s="522"/>
      <c r="W8" s="241"/>
      <c r="X8" s="35"/>
      <c r="Y8" s="627"/>
      <c r="Z8" s="58"/>
      <c r="AA8" s="174">
        <f t="shared" si="3"/>
        <v>0</v>
      </c>
      <c r="AB8" s="522"/>
      <c r="AC8" s="241"/>
      <c r="AD8" s="35"/>
      <c r="AE8" s="627"/>
      <c r="AF8" s="58"/>
      <c r="AG8" s="174">
        <f t="shared" si="4"/>
        <v>0</v>
      </c>
      <c r="AH8" s="522"/>
      <c r="AI8" s="241"/>
      <c r="AJ8" s="35"/>
      <c r="AK8" s="627"/>
      <c r="AL8" s="58"/>
      <c r="AM8" s="174">
        <f t="shared" si="5"/>
        <v>0</v>
      </c>
      <c r="AN8" s="522"/>
      <c r="AO8" s="241"/>
      <c r="AP8" s="35"/>
      <c r="AQ8" s="627"/>
      <c r="AR8" s="58"/>
      <c r="AS8" s="174">
        <f t="shared" si="6"/>
        <v>0</v>
      </c>
      <c r="AT8" s="522"/>
      <c r="AU8" s="241"/>
      <c r="AV8" s="35"/>
      <c r="AW8" s="627"/>
      <c r="AX8" s="58"/>
      <c r="AY8" s="174">
        <f t="shared" si="7"/>
        <v>0</v>
      </c>
      <c r="AZ8" s="522"/>
      <c r="BA8" s="241"/>
      <c r="BB8" s="35"/>
      <c r="BC8" s="627"/>
      <c r="BD8" s="58"/>
      <c r="BE8" s="174">
        <f t="shared" si="8"/>
        <v>0</v>
      </c>
      <c r="BF8" s="522"/>
      <c r="BG8" s="241"/>
      <c r="BH8" s="35"/>
      <c r="BI8" s="627"/>
      <c r="BJ8" s="58"/>
      <c r="BK8" s="174">
        <f t="shared" si="9"/>
        <v>0</v>
      </c>
      <c r="BL8" s="522"/>
      <c r="BM8" s="241"/>
      <c r="BN8" s="35"/>
      <c r="BO8" s="627"/>
      <c r="BP8" s="58"/>
      <c r="BQ8" s="174">
        <f t="shared" si="10"/>
        <v>0</v>
      </c>
      <c r="BR8" s="522"/>
      <c r="BS8" s="241"/>
      <c r="BT8" s="35"/>
      <c r="BU8" s="627"/>
      <c r="BV8" s="58"/>
      <c r="BW8" s="174">
        <f t="shared" si="11"/>
        <v>0</v>
      </c>
      <c r="BX8" s="522"/>
      <c r="BY8" s="241"/>
      <c r="BZ8" s="35"/>
      <c r="CA8" s="627"/>
      <c r="CB8" s="58"/>
      <c r="CC8" s="174">
        <f t="shared" si="12"/>
        <v>0</v>
      </c>
      <c r="CD8" s="522"/>
      <c r="CE8" s="241"/>
      <c r="CF8" s="35"/>
      <c r="CG8" s="627"/>
      <c r="CH8" s="58"/>
      <c r="CI8" s="174">
        <f t="shared" si="13"/>
        <v>0</v>
      </c>
      <c r="CJ8" s="522"/>
      <c r="CK8" s="241"/>
      <c r="CL8" s="35"/>
      <c r="CM8" s="627"/>
      <c r="CN8" s="58"/>
      <c r="CO8" s="174">
        <f t="shared" si="14"/>
        <v>0</v>
      </c>
      <c r="CP8" s="522"/>
      <c r="CQ8" s="241"/>
      <c r="CR8" s="35"/>
      <c r="CS8" s="627"/>
      <c r="CT8" s="58"/>
      <c r="CU8" s="174">
        <f t="shared" si="15"/>
        <v>0</v>
      </c>
      <c r="CV8" s="522"/>
      <c r="CW8" s="241"/>
      <c r="CX8" s="35"/>
      <c r="CY8" s="627"/>
      <c r="CZ8" s="58"/>
      <c r="DA8" s="174">
        <f t="shared" si="16"/>
        <v>0</v>
      </c>
      <c r="DB8" s="522"/>
      <c r="DC8" s="241"/>
      <c r="DD8" s="35"/>
      <c r="DE8" s="627"/>
      <c r="DF8" s="58"/>
      <c r="DG8" s="174">
        <f t="shared" si="17"/>
        <v>0</v>
      </c>
      <c r="DH8" s="522"/>
      <c r="DI8" s="241"/>
      <c r="DJ8" s="35"/>
      <c r="DK8" s="627"/>
      <c r="DL8" s="58"/>
      <c r="DM8" s="174">
        <f t="shared" si="18"/>
        <v>0</v>
      </c>
      <c r="DN8" s="522"/>
      <c r="DO8" s="241"/>
      <c r="DP8" s="35"/>
      <c r="DQ8" s="627"/>
      <c r="DR8" s="58"/>
      <c r="DS8" s="174">
        <f t="shared" si="19"/>
        <v>0</v>
      </c>
      <c r="DT8" s="522"/>
      <c r="DU8" s="241"/>
      <c r="DV8" s="35"/>
      <c r="DW8" s="627"/>
      <c r="DX8" s="58"/>
      <c r="DY8" s="174">
        <f t="shared" si="20"/>
        <v>0</v>
      </c>
      <c r="DZ8" s="522"/>
      <c r="EA8" s="241"/>
      <c r="EB8" s="35"/>
      <c r="EC8" s="627"/>
      <c r="ED8" s="58"/>
      <c r="EE8" s="174">
        <f t="shared" si="21"/>
        <v>0</v>
      </c>
      <c r="EF8" s="522"/>
      <c r="EG8" s="241"/>
      <c r="EH8" s="35"/>
      <c r="EI8" s="627"/>
      <c r="EJ8" s="58"/>
      <c r="EK8" s="174">
        <f t="shared" si="22"/>
        <v>0</v>
      </c>
      <c r="EL8" s="522"/>
      <c r="EM8" s="241"/>
      <c r="EN8" s="35"/>
      <c r="EO8" s="627"/>
      <c r="EP8" s="58"/>
      <c r="EQ8" s="174">
        <f t="shared" si="23"/>
        <v>0</v>
      </c>
      <c r="ER8" s="522"/>
      <c r="ES8" s="241"/>
      <c r="ET8" s="35"/>
      <c r="EU8" s="627"/>
      <c r="EV8" s="58"/>
      <c r="EW8" s="174">
        <f t="shared" si="24"/>
        <v>0</v>
      </c>
      <c r="EX8" s="522"/>
      <c r="EY8" s="241"/>
      <c r="EZ8" s="35"/>
      <c r="FA8" s="627"/>
      <c r="FB8" s="58"/>
      <c r="FC8" s="174">
        <f t="shared" si="25"/>
        <v>0</v>
      </c>
      <c r="FD8" s="522"/>
      <c r="FE8" s="241"/>
      <c r="FF8" s="35"/>
      <c r="FG8" s="627"/>
      <c r="FH8" s="58"/>
      <c r="FI8" s="174">
        <f t="shared" si="26"/>
        <v>0</v>
      </c>
      <c r="FJ8" s="522"/>
      <c r="FK8" s="241"/>
      <c r="FL8" s="35"/>
      <c r="FM8" s="627"/>
      <c r="FN8" s="58"/>
      <c r="FO8" s="174">
        <f t="shared" si="27"/>
        <v>0</v>
      </c>
      <c r="FP8" s="522"/>
      <c r="FQ8" s="241"/>
      <c r="FR8" s="35"/>
      <c r="FS8" s="627"/>
      <c r="FT8" s="58"/>
      <c r="FU8" s="174">
        <f t="shared" si="28"/>
        <v>0</v>
      </c>
      <c r="FV8" s="522"/>
      <c r="FW8" s="241"/>
      <c r="FX8" s="35"/>
      <c r="FY8" s="627"/>
      <c r="FZ8" s="58"/>
      <c r="GA8" s="174">
        <f t="shared" si="29"/>
        <v>0</v>
      </c>
      <c r="GB8" s="522"/>
      <c r="GC8" s="241"/>
      <c r="GD8" s="35"/>
      <c r="GE8" s="627"/>
      <c r="GF8" s="58"/>
      <c r="GG8" s="174">
        <f t="shared" si="30"/>
        <v>0</v>
      </c>
      <c r="GH8" s="522"/>
      <c r="GI8" s="241"/>
      <c r="GJ8" s="35"/>
      <c r="GK8" s="627"/>
      <c r="GL8" s="58"/>
      <c r="GM8" s="174">
        <f t="shared" si="31"/>
        <v>0</v>
      </c>
      <c r="GN8" s="522"/>
      <c r="GO8" s="241"/>
      <c r="GP8" s="35"/>
      <c r="GQ8" s="627"/>
      <c r="GR8" s="58"/>
      <c r="GS8" s="174">
        <f t="shared" si="32"/>
        <v>0</v>
      </c>
      <c r="GT8" s="522"/>
      <c r="GU8" s="241"/>
      <c r="GV8" s="35"/>
      <c r="GW8" s="627"/>
      <c r="GX8" s="58"/>
      <c r="GY8" s="174">
        <f t="shared" si="33"/>
        <v>0</v>
      </c>
      <c r="GZ8" s="522"/>
      <c r="HA8" s="241"/>
      <c r="HB8" s="35"/>
      <c r="HC8" s="627"/>
      <c r="HD8" s="58"/>
      <c r="HE8" s="174">
        <f t="shared" si="34"/>
        <v>0</v>
      </c>
      <c r="HF8" s="522"/>
      <c r="HG8" s="241"/>
      <c r="HH8" s="35"/>
      <c r="HI8" s="627"/>
      <c r="HJ8" s="58"/>
      <c r="HK8" s="174">
        <f t="shared" si="35"/>
        <v>0</v>
      </c>
      <c r="HL8" s="522"/>
      <c r="HM8" s="241"/>
      <c r="HN8" s="35"/>
      <c r="HO8" s="627"/>
      <c r="HP8" s="58"/>
      <c r="HQ8" s="174">
        <f t="shared" si="36"/>
        <v>0</v>
      </c>
      <c r="HR8" s="522"/>
      <c r="HS8" s="241"/>
      <c r="HT8" s="35"/>
      <c r="HU8" s="627"/>
      <c r="HV8" s="58"/>
      <c r="HW8" s="174">
        <f t="shared" si="37"/>
        <v>0</v>
      </c>
      <c r="HX8" s="522"/>
      <c r="HY8" s="241"/>
      <c r="HZ8" s="35"/>
      <c r="IA8" s="627"/>
      <c r="IB8" s="58"/>
      <c r="IC8" s="174">
        <f t="shared" si="38"/>
        <v>0</v>
      </c>
      <c r="ID8" s="522"/>
      <c r="IE8" s="241"/>
      <c r="IF8" s="35"/>
      <c r="IG8" s="627"/>
      <c r="IH8" s="58"/>
      <c r="II8" s="174">
        <f t="shared" si="39"/>
        <v>0</v>
      </c>
      <c r="IJ8" s="522"/>
      <c r="IK8" s="241"/>
      <c r="IL8" s="52"/>
      <c r="IM8" s="38">
        <f t="shared" si="40"/>
        <v>0</v>
      </c>
      <c r="IN8" s="38">
        <f t="shared" si="41"/>
        <v>0</v>
      </c>
      <c r="IO8" s="173" t="e">
        <f aca="true" t="shared" si="42" ref="IO8:IO29">IM8/IN8</f>
        <v>#DIV/0!</v>
      </c>
    </row>
    <row r="9" spans="1:249" ht="60" customHeight="1" thickBot="1" thickTop="1">
      <c r="A9" s="586"/>
      <c r="B9" s="583"/>
      <c r="C9" s="562" t="s">
        <v>247</v>
      </c>
      <c r="D9" s="649" t="s">
        <v>275</v>
      </c>
      <c r="E9" s="650"/>
      <c r="F9" s="35"/>
      <c r="G9" s="94"/>
      <c r="H9" s="36"/>
      <c r="I9" s="76">
        <f t="shared" si="0"/>
        <v>0</v>
      </c>
      <c r="J9" s="520"/>
      <c r="K9" s="215"/>
      <c r="L9" s="35"/>
      <c r="M9" s="94"/>
      <c r="N9" s="36"/>
      <c r="O9" s="76">
        <f t="shared" si="1"/>
        <v>0</v>
      </c>
      <c r="P9" s="520"/>
      <c r="Q9" s="215"/>
      <c r="R9" s="35"/>
      <c r="S9" s="94"/>
      <c r="T9" s="36"/>
      <c r="U9" s="76">
        <f t="shared" si="2"/>
        <v>0</v>
      </c>
      <c r="V9" s="520"/>
      <c r="W9" s="215"/>
      <c r="X9" s="35"/>
      <c r="Y9" s="94"/>
      <c r="Z9" s="36"/>
      <c r="AA9" s="76">
        <f t="shared" si="3"/>
        <v>0</v>
      </c>
      <c r="AB9" s="520"/>
      <c r="AC9" s="215"/>
      <c r="AD9" s="35"/>
      <c r="AE9" s="94"/>
      <c r="AF9" s="36"/>
      <c r="AG9" s="76">
        <f t="shared" si="4"/>
        <v>0</v>
      </c>
      <c r="AH9" s="520"/>
      <c r="AI9" s="215"/>
      <c r="AJ9" s="35"/>
      <c r="AK9" s="94"/>
      <c r="AL9" s="36"/>
      <c r="AM9" s="76">
        <f t="shared" si="5"/>
        <v>0</v>
      </c>
      <c r="AN9" s="520"/>
      <c r="AO9" s="215"/>
      <c r="AP9" s="35"/>
      <c r="AQ9" s="94"/>
      <c r="AR9" s="36"/>
      <c r="AS9" s="76">
        <f t="shared" si="6"/>
        <v>0</v>
      </c>
      <c r="AT9" s="520"/>
      <c r="AU9" s="215"/>
      <c r="AV9" s="35"/>
      <c r="AW9" s="94"/>
      <c r="AX9" s="36"/>
      <c r="AY9" s="76">
        <f t="shared" si="7"/>
        <v>0</v>
      </c>
      <c r="AZ9" s="520"/>
      <c r="BA9" s="215"/>
      <c r="BB9" s="35"/>
      <c r="BC9" s="94"/>
      <c r="BD9" s="36"/>
      <c r="BE9" s="76">
        <f t="shared" si="8"/>
        <v>0</v>
      </c>
      <c r="BF9" s="520"/>
      <c r="BG9" s="215"/>
      <c r="BH9" s="35"/>
      <c r="BI9" s="94"/>
      <c r="BJ9" s="36"/>
      <c r="BK9" s="76">
        <f t="shared" si="9"/>
        <v>0</v>
      </c>
      <c r="BL9" s="520"/>
      <c r="BM9" s="215"/>
      <c r="BN9" s="35"/>
      <c r="BO9" s="94"/>
      <c r="BP9" s="36"/>
      <c r="BQ9" s="76">
        <f t="shared" si="10"/>
        <v>0</v>
      </c>
      <c r="BR9" s="520"/>
      <c r="BS9" s="215"/>
      <c r="BT9" s="35"/>
      <c r="BU9" s="94"/>
      <c r="BV9" s="36"/>
      <c r="BW9" s="76">
        <f t="shared" si="11"/>
        <v>0</v>
      </c>
      <c r="BX9" s="520"/>
      <c r="BY9" s="215"/>
      <c r="BZ9" s="35"/>
      <c r="CA9" s="94"/>
      <c r="CB9" s="36"/>
      <c r="CC9" s="76">
        <f t="shared" si="12"/>
        <v>0</v>
      </c>
      <c r="CD9" s="520"/>
      <c r="CE9" s="215"/>
      <c r="CF9" s="35"/>
      <c r="CG9" s="94"/>
      <c r="CH9" s="36"/>
      <c r="CI9" s="76">
        <f t="shared" si="13"/>
        <v>0</v>
      </c>
      <c r="CJ9" s="520"/>
      <c r="CK9" s="215"/>
      <c r="CL9" s="35"/>
      <c r="CM9" s="94"/>
      <c r="CN9" s="36"/>
      <c r="CO9" s="76">
        <f t="shared" si="14"/>
        <v>0</v>
      </c>
      <c r="CP9" s="520"/>
      <c r="CQ9" s="215"/>
      <c r="CR9" s="35"/>
      <c r="CS9" s="94"/>
      <c r="CT9" s="36"/>
      <c r="CU9" s="76">
        <f t="shared" si="15"/>
        <v>0</v>
      </c>
      <c r="CV9" s="520"/>
      <c r="CW9" s="215"/>
      <c r="CX9" s="35"/>
      <c r="CY9" s="94"/>
      <c r="CZ9" s="36"/>
      <c r="DA9" s="76">
        <f t="shared" si="16"/>
        <v>0</v>
      </c>
      <c r="DB9" s="520"/>
      <c r="DC9" s="215"/>
      <c r="DD9" s="35"/>
      <c r="DE9" s="94"/>
      <c r="DF9" s="36"/>
      <c r="DG9" s="76">
        <f t="shared" si="17"/>
        <v>0</v>
      </c>
      <c r="DH9" s="520"/>
      <c r="DI9" s="215"/>
      <c r="DJ9" s="35"/>
      <c r="DK9" s="94"/>
      <c r="DL9" s="36"/>
      <c r="DM9" s="76">
        <f t="shared" si="18"/>
        <v>0</v>
      </c>
      <c r="DN9" s="520"/>
      <c r="DO9" s="215"/>
      <c r="DP9" s="35"/>
      <c r="DQ9" s="94"/>
      <c r="DR9" s="36"/>
      <c r="DS9" s="76">
        <f t="shared" si="19"/>
        <v>0</v>
      </c>
      <c r="DT9" s="520"/>
      <c r="DU9" s="215"/>
      <c r="DV9" s="35"/>
      <c r="DW9" s="94"/>
      <c r="DX9" s="36"/>
      <c r="DY9" s="76">
        <f t="shared" si="20"/>
        <v>0</v>
      </c>
      <c r="DZ9" s="520"/>
      <c r="EA9" s="215"/>
      <c r="EB9" s="35"/>
      <c r="EC9" s="94"/>
      <c r="ED9" s="36"/>
      <c r="EE9" s="76">
        <f t="shared" si="21"/>
        <v>0</v>
      </c>
      <c r="EF9" s="520"/>
      <c r="EG9" s="215"/>
      <c r="EH9" s="35"/>
      <c r="EI9" s="94"/>
      <c r="EJ9" s="36"/>
      <c r="EK9" s="76">
        <f t="shared" si="22"/>
        <v>0</v>
      </c>
      <c r="EL9" s="520"/>
      <c r="EM9" s="215"/>
      <c r="EN9" s="35"/>
      <c r="EO9" s="94"/>
      <c r="EP9" s="36"/>
      <c r="EQ9" s="76">
        <f t="shared" si="23"/>
        <v>0</v>
      </c>
      <c r="ER9" s="520"/>
      <c r="ES9" s="215"/>
      <c r="ET9" s="35"/>
      <c r="EU9" s="94"/>
      <c r="EV9" s="36"/>
      <c r="EW9" s="76">
        <f t="shared" si="24"/>
        <v>0</v>
      </c>
      <c r="EX9" s="520"/>
      <c r="EY9" s="215"/>
      <c r="EZ9" s="35"/>
      <c r="FA9" s="94"/>
      <c r="FB9" s="36"/>
      <c r="FC9" s="76">
        <f t="shared" si="25"/>
        <v>0</v>
      </c>
      <c r="FD9" s="520"/>
      <c r="FE9" s="215"/>
      <c r="FF9" s="35"/>
      <c r="FG9" s="94"/>
      <c r="FH9" s="36"/>
      <c r="FI9" s="76">
        <f t="shared" si="26"/>
        <v>0</v>
      </c>
      <c r="FJ9" s="520"/>
      <c r="FK9" s="215"/>
      <c r="FL9" s="35"/>
      <c r="FM9" s="94"/>
      <c r="FN9" s="36"/>
      <c r="FO9" s="76">
        <f t="shared" si="27"/>
        <v>0</v>
      </c>
      <c r="FP9" s="520"/>
      <c r="FQ9" s="215"/>
      <c r="FR9" s="35"/>
      <c r="FS9" s="94"/>
      <c r="FT9" s="36"/>
      <c r="FU9" s="76">
        <f t="shared" si="28"/>
        <v>0</v>
      </c>
      <c r="FV9" s="520"/>
      <c r="FW9" s="215"/>
      <c r="FX9" s="35"/>
      <c r="FY9" s="94"/>
      <c r="FZ9" s="36"/>
      <c r="GA9" s="76">
        <f t="shared" si="29"/>
        <v>0</v>
      </c>
      <c r="GB9" s="520"/>
      <c r="GC9" s="215"/>
      <c r="GD9" s="35"/>
      <c r="GE9" s="94"/>
      <c r="GF9" s="36"/>
      <c r="GG9" s="76">
        <f t="shared" si="30"/>
        <v>0</v>
      </c>
      <c r="GH9" s="520"/>
      <c r="GI9" s="215"/>
      <c r="GJ9" s="35"/>
      <c r="GK9" s="94"/>
      <c r="GL9" s="36"/>
      <c r="GM9" s="76">
        <f t="shared" si="31"/>
        <v>0</v>
      </c>
      <c r="GN9" s="520"/>
      <c r="GO9" s="215"/>
      <c r="GP9" s="35"/>
      <c r="GQ9" s="94"/>
      <c r="GR9" s="36"/>
      <c r="GS9" s="76">
        <f t="shared" si="32"/>
        <v>0</v>
      </c>
      <c r="GT9" s="520"/>
      <c r="GU9" s="215"/>
      <c r="GV9" s="35"/>
      <c r="GW9" s="94"/>
      <c r="GX9" s="36"/>
      <c r="GY9" s="76">
        <f t="shared" si="33"/>
        <v>0</v>
      </c>
      <c r="GZ9" s="520"/>
      <c r="HA9" s="215"/>
      <c r="HB9" s="35"/>
      <c r="HC9" s="94"/>
      <c r="HD9" s="36"/>
      <c r="HE9" s="76">
        <f t="shared" si="34"/>
        <v>0</v>
      </c>
      <c r="HF9" s="520"/>
      <c r="HG9" s="215"/>
      <c r="HH9" s="35"/>
      <c r="HI9" s="94"/>
      <c r="HJ9" s="36"/>
      <c r="HK9" s="76">
        <f t="shared" si="35"/>
        <v>0</v>
      </c>
      <c r="HL9" s="520"/>
      <c r="HM9" s="215"/>
      <c r="HN9" s="35"/>
      <c r="HO9" s="94"/>
      <c r="HP9" s="36"/>
      <c r="HQ9" s="76">
        <f t="shared" si="36"/>
        <v>0</v>
      </c>
      <c r="HR9" s="520"/>
      <c r="HS9" s="215"/>
      <c r="HT9" s="35"/>
      <c r="HU9" s="94"/>
      <c r="HV9" s="36"/>
      <c r="HW9" s="76">
        <f t="shared" si="37"/>
        <v>0</v>
      </c>
      <c r="HX9" s="520"/>
      <c r="HY9" s="215"/>
      <c r="HZ9" s="35"/>
      <c r="IA9" s="94"/>
      <c r="IB9" s="36"/>
      <c r="IC9" s="76">
        <f t="shared" si="38"/>
        <v>0</v>
      </c>
      <c r="ID9" s="520"/>
      <c r="IE9" s="215"/>
      <c r="IF9" s="35"/>
      <c r="IG9" s="94"/>
      <c r="IH9" s="36"/>
      <c r="II9" s="76">
        <f t="shared" si="39"/>
        <v>0</v>
      </c>
      <c r="IJ9" s="520"/>
      <c r="IK9" s="215"/>
      <c r="IL9" s="52"/>
      <c r="IM9" s="38">
        <f t="shared" si="40"/>
        <v>0</v>
      </c>
      <c r="IN9" s="38">
        <f t="shared" si="41"/>
        <v>0</v>
      </c>
      <c r="IO9" s="173" t="e">
        <f t="shared" si="42"/>
        <v>#DIV/0!</v>
      </c>
    </row>
    <row r="10" spans="1:249" ht="79.5" customHeight="1" thickBot="1">
      <c r="A10" s="586"/>
      <c r="B10" s="583"/>
      <c r="C10" s="571"/>
      <c r="D10" s="608" t="s">
        <v>248</v>
      </c>
      <c r="E10" s="641"/>
      <c r="F10" s="35"/>
      <c r="G10" s="175"/>
      <c r="H10" s="54"/>
      <c r="I10" s="176">
        <f t="shared" si="0"/>
        <v>0</v>
      </c>
      <c r="J10" s="521"/>
      <c r="K10" s="242"/>
      <c r="L10" s="35"/>
      <c r="M10" s="175"/>
      <c r="N10" s="54"/>
      <c r="O10" s="176">
        <f t="shared" si="1"/>
        <v>0</v>
      </c>
      <c r="P10" s="521"/>
      <c r="Q10" s="242"/>
      <c r="R10" s="35"/>
      <c r="S10" s="175"/>
      <c r="T10" s="54"/>
      <c r="U10" s="176">
        <f t="shared" si="2"/>
        <v>0</v>
      </c>
      <c r="V10" s="521"/>
      <c r="W10" s="242"/>
      <c r="X10" s="35"/>
      <c r="Y10" s="175"/>
      <c r="Z10" s="54"/>
      <c r="AA10" s="176">
        <f t="shared" si="3"/>
        <v>0</v>
      </c>
      <c r="AB10" s="521"/>
      <c r="AC10" s="242"/>
      <c r="AD10" s="35"/>
      <c r="AE10" s="175"/>
      <c r="AF10" s="54"/>
      <c r="AG10" s="176">
        <f t="shared" si="4"/>
        <v>0</v>
      </c>
      <c r="AH10" s="521"/>
      <c r="AI10" s="242"/>
      <c r="AJ10" s="35"/>
      <c r="AK10" s="175"/>
      <c r="AL10" s="54"/>
      <c r="AM10" s="176">
        <f t="shared" si="5"/>
        <v>0</v>
      </c>
      <c r="AN10" s="521"/>
      <c r="AO10" s="242"/>
      <c r="AP10" s="35"/>
      <c r="AQ10" s="175"/>
      <c r="AR10" s="54"/>
      <c r="AS10" s="176">
        <f t="shared" si="6"/>
        <v>0</v>
      </c>
      <c r="AT10" s="521"/>
      <c r="AU10" s="242"/>
      <c r="AV10" s="35"/>
      <c r="AW10" s="175"/>
      <c r="AX10" s="54"/>
      <c r="AY10" s="176">
        <f t="shared" si="7"/>
        <v>0</v>
      </c>
      <c r="AZ10" s="521"/>
      <c r="BA10" s="242"/>
      <c r="BB10" s="35"/>
      <c r="BC10" s="175"/>
      <c r="BD10" s="54"/>
      <c r="BE10" s="176">
        <f t="shared" si="8"/>
        <v>0</v>
      </c>
      <c r="BF10" s="521"/>
      <c r="BG10" s="242"/>
      <c r="BH10" s="35"/>
      <c r="BI10" s="175"/>
      <c r="BJ10" s="54"/>
      <c r="BK10" s="176">
        <f t="shared" si="9"/>
        <v>0</v>
      </c>
      <c r="BL10" s="521"/>
      <c r="BM10" s="242"/>
      <c r="BN10" s="35"/>
      <c r="BO10" s="175"/>
      <c r="BP10" s="54"/>
      <c r="BQ10" s="176">
        <f t="shared" si="10"/>
        <v>0</v>
      </c>
      <c r="BR10" s="521"/>
      <c r="BS10" s="242"/>
      <c r="BT10" s="35"/>
      <c r="BU10" s="175"/>
      <c r="BV10" s="54"/>
      <c r="BW10" s="176">
        <f t="shared" si="11"/>
        <v>0</v>
      </c>
      <c r="BX10" s="521"/>
      <c r="BY10" s="242"/>
      <c r="BZ10" s="35"/>
      <c r="CA10" s="175"/>
      <c r="CB10" s="54"/>
      <c r="CC10" s="176">
        <f t="shared" si="12"/>
        <v>0</v>
      </c>
      <c r="CD10" s="521"/>
      <c r="CE10" s="242"/>
      <c r="CF10" s="35"/>
      <c r="CG10" s="175"/>
      <c r="CH10" s="54"/>
      <c r="CI10" s="176">
        <f t="shared" si="13"/>
        <v>0</v>
      </c>
      <c r="CJ10" s="521"/>
      <c r="CK10" s="242"/>
      <c r="CL10" s="35"/>
      <c r="CM10" s="175"/>
      <c r="CN10" s="54"/>
      <c r="CO10" s="176">
        <f t="shared" si="14"/>
        <v>0</v>
      </c>
      <c r="CP10" s="521"/>
      <c r="CQ10" s="242"/>
      <c r="CR10" s="35"/>
      <c r="CS10" s="175"/>
      <c r="CT10" s="54"/>
      <c r="CU10" s="176">
        <f t="shared" si="15"/>
        <v>0</v>
      </c>
      <c r="CV10" s="521"/>
      <c r="CW10" s="242"/>
      <c r="CX10" s="35"/>
      <c r="CY10" s="175"/>
      <c r="CZ10" s="54"/>
      <c r="DA10" s="176">
        <f t="shared" si="16"/>
        <v>0</v>
      </c>
      <c r="DB10" s="521"/>
      <c r="DC10" s="242"/>
      <c r="DD10" s="35"/>
      <c r="DE10" s="175"/>
      <c r="DF10" s="54"/>
      <c r="DG10" s="176">
        <f t="shared" si="17"/>
        <v>0</v>
      </c>
      <c r="DH10" s="521"/>
      <c r="DI10" s="242"/>
      <c r="DJ10" s="35"/>
      <c r="DK10" s="175"/>
      <c r="DL10" s="54"/>
      <c r="DM10" s="176">
        <f t="shared" si="18"/>
        <v>0</v>
      </c>
      <c r="DN10" s="521"/>
      <c r="DO10" s="242"/>
      <c r="DP10" s="35"/>
      <c r="DQ10" s="175"/>
      <c r="DR10" s="54"/>
      <c r="DS10" s="176">
        <f t="shared" si="19"/>
        <v>0</v>
      </c>
      <c r="DT10" s="521"/>
      <c r="DU10" s="242"/>
      <c r="DV10" s="35"/>
      <c r="DW10" s="175"/>
      <c r="DX10" s="54"/>
      <c r="DY10" s="176">
        <f t="shared" si="20"/>
        <v>0</v>
      </c>
      <c r="DZ10" s="521"/>
      <c r="EA10" s="242"/>
      <c r="EB10" s="35"/>
      <c r="EC10" s="175"/>
      <c r="ED10" s="54"/>
      <c r="EE10" s="176">
        <f t="shared" si="21"/>
        <v>0</v>
      </c>
      <c r="EF10" s="521"/>
      <c r="EG10" s="242"/>
      <c r="EH10" s="35"/>
      <c r="EI10" s="175"/>
      <c r="EJ10" s="54"/>
      <c r="EK10" s="176">
        <f t="shared" si="22"/>
        <v>0</v>
      </c>
      <c r="EL10" s="521"/>
      <c r="EM10" s="242"/>
      <c r="EN10" s="35"/>
      <c r="EO10" s="175"/>
      <c r="EP10" s="54"/>
      <c r="EQ10" s="176">
        <f t="shared" si="23"/>
        <v>0</v>
      </c>
      <c r="ER10" s="521"/>
      <c r="ES10" s="242"/>
      <c r="ET10" s="35"/>
      <c r="EU10" s="175"/>
      <c r="EV10" s="54"/>
      <c r="EW10" s="176">
        <f t="shared" si="24"/>
        <v>0</v>
      </c>
      <c r="EX10" s="521"/>
      <c r="EY10" s="242"/>
      <c r="EZ10" s="35"/>
      <c r="FA10" s="175"/>
      <c r="FB10" s="54"/>
      <c r="FC10" s="176">
        <f t="shared" si="25"/>
        <v>0</v>
      </c>
      <c r="FD10" s="521"/>
      <c r="FE10" s="242"/>
      <c r="FF10" s="35"/>
      <c r="FG10" s="175"/>
      <c r="FH10" s="54"/>
      <c r="FI10" s="176">
        <f t="shared" si="26"/>
        <v>0</v>
      </c>
      <c r="FJ10" s="521"/>
      <c r="FK10" s="242"/>
      <c r="FL10" s="35"/>
      <c r="FM10" s="175"/>
      <c r="FN10" s="54"/>
      <c r="FO10" s="176">
        <f t="shared" si="27"/>
        <v>0</v>
      </c>
      <c r="FP10" s="521"/>
      <c r="FQ10" s="242"/>
      <c r="FR10" s="35"/>
      <c r="FS10" s="175"/>
      <c r="FT10" s="54"/>
      <c r="FU10" s="176">
        <f t="shared" si="28"/>
        <v>0</v>
      </c>
      <c r="FV10" s="521"/>
      <c r="FW10" s="242"/>
      <c r="FX10" s="35"/>
      <c r="FY10" s="175"/>
      <c r="FZ10" s="54"/>
      <c r="GA10" s="176">
        <f t="shared" si="29"/>
        <v>0</v>
      </c>
      <c r="GB10" s="521"/>
      <c r="GC10" s="242"/>
      <c r="GD10" s="35"/>
      <c r="GE10" s="175"/>
      <c r="GF10" s="54"/>
      <c r="GG10" s="176">
        <f t="shared" si="30"/>
        <v>0</v>
      </c>
      <c r="GH10" s="521"/>
      <c r="GI10" s="242"/>
      <c r="GJ10" s="35"/>
      <c r="GK10" s="175"/>
      <c r="GL10" s="54"/>
      <c r="GM10" s="176">
        <f t="shared" si="31"/>
        <v>0</v>
      </c>
      <c r="GN10" s="521"/>
      <c r="GO10" s="242"/>
      <c r="GP10" s="35"/>
      <c r="GQ10" s="175"/>
      <c r="GR10" s="54"/>
      <c r="GS10" s="176">
        <f t="shared" si="32"/>
        <v>0</v>
      </c>
      <c r="GT10" s="521"/>
      <c r="GU10" s="242"/>
      <c r="GV10" s="35"/>
      <c r="GW10" s="175"/>
      <c r="GX10" s="54"/>
      <c r="GY10" s="176">
        <f t="shared" si="33"/>
        <v>0</v>
      </c>
      <c r="GZ10" s="521"/>
      <c r="HA10" s="242"/>
      <c r="HB10" s="35"/>
      <c r="HC10" s="175"/>
      <c r="HD10" s="54"/>
      <c r="HE10" s="176">
        <f t="shared" si="34"/>
        <v>0</v>
      </c>
      <c r="HF10" s="521"/>
      <c r="HG10" s="242"/>
      <c r="HH10" s="35"/>
      <c r="HI10" s="175"/>
      <c r="HJ10" s="54"/>
      <c r="HK10" s="176">
        <f t="shared" si="35"/>
        <v>0</v>
      </c>
      <c r="HL10" s="521"/>
      <c r="HM10" s="242"/>
      <c r="HN10" s="35"/>
      <c r="HO10" s="175"/>
      <c r="HP10" s="54"/>
      <c r="HQ10" s="176">
        <f t="shared" si="36"/>
        <v>0</v>
      </c>
      <c r="HR10" s="521"/>
      <c r="HS10" s="242"/>
      <c r="HT10" s="35"/>
      <c r="HU10" s="175"/>
      <c r="HV10" s="54"/>
      <c r="HW10" s="176">
        <f t="shared" si="37"/>
        <v>0</v>
      </c>
      <c r="HX10" s="521"/>
      <c r="HY10" s="242"/>
      <c r="HZ10" s="35"/>
      <c r="IA10" s="175"/>
      <c r="IB10" s="54"/>
      <c r="IC10" s="176">
        <f t="shared" si="38"/>
        <v>0</v>
      </c>
      <c r="ID10" s="521"/>
      <c r="IE10" s="242"/>
      <c r="IF10" s="35"/>
      <c r="IG10" s="175"/>
      <c r="IH10" s="54"/>
      <c r="II10" s="176">
        <f t="shared" si="39"/>
        <v>0</v>
      </c>
      <c r="IJ10" s="521"/>
      <c r="IK10" s="242"/>
      <c r="IL10" s="52"/>
      <c r="IM10" s="38">
        <f t="shared" si="40"/>
        <v>0</v>
      </c>
      <c r="IN10" s="38">
        <f t="shared" si="41"/>
        <v>0</v>
      </c>
      <c r="IO10" s="173" t="e">
        <f t="shared" si="42"/>
        <v>#DIV/0!</v>
      </c>
    </row>
    <row r="11" spans="1:249" ht="73.5" customHeight="1" thickBot="1">
      <c r="A11" s="586"/>
      <c r="B11" s="583"/>
      <c r="C11" s="571"/>
      <c r="D11" s="639" t="s">
        <v>249</v>
      </c>
      <c r="E11" s="640"/>
      <c r="F11" s="44"/>
      <c r="G11" s="175"/>
      <c r="H11" s="54"/>
      <c r="I11" s="176">
        <f t="shared" si="0"/>
        <v>0</v>
      </c>
      <c r="J11" s="521"/>
      <c r="K11" s="242"/>
      <c r="L11" s="44"/>
      <c r="M11" s="175"/>
      <c r="N11" s="54"/>
      <c r="O11" s="176">
        <f t="shared" si="1"/>
        <v>0</v>
      </c>
      <c r="P11" s="521"/>
      <c r="Q11" s="242"/>
      <c r="R11" s="44"/>
      <c r="S11" s="175"/>
      <c r="T11" s="54"/>
      <c r="U11" s="176">
        <f t="shared" si="2"/>
        <v>0</v>
      </c>
      <c r="V11" s="521"/>
      <c r="W11" s="242"/>
      <c r="X11" s="44"/>
      <c r="Y11" s="175"/>
      <c r="Z11" s="54"/>
      <c r="AA11" s="176">
        <f t="shared" si="3"/>
        <v>0</v>
      </c>
      <c r="AB11" s="521"/>
      <c r="AC11" s="242"/>
      <c r="AD11" s="44"/>
      <c r="AE11" s="175"/>
      <c r="AF11" s="54"/>
      <c r="AG11" s="176">
        <f t="shared" si="4"/>
        <v>0</v>
      </c>
      <c r="AH11" s="521"/>
      <c r="AI11" s="242"/>
      <c r="AJ11" s="44"/>
      <c r="AK11" s="175"/>
      <c r="AL11" s="54"/>
      <c r="AM11" s="176">
        <f t="shared" si="5"/>
        <v>0</v>
      </c>
      <c r="AN11" s="521"/>
      <c r="AO11" s="242"/>
      <c r="AP11" s="44"/>
      <c r="AQ11" s="175"/>
      <c r="AR11" s="54"/>
      <c r="AS11" s="176">
        <f t="shared" si="6"/>
        <v>0</v>
      </c>
      <c r="AT11" s="521"/>
      <c r="AU11" s="242"/>
      <c r="AV11" s="44"/>
      <c r="AW11" s="175"/>
      <c r="AX11" s="54"/>
      <c r="AY11" s="176">
        <f t="shared" si="7"/>
        <v>0</v>
      </c>
      <c r="AZ11" s="521"/>
      <c r="BA11" s="242"/>
      <c r="BB11" s="44"/>
      <c r="BC11" s="175"/>
      <c r="BD11" s="54"/>
      <c r="BE11" s="176">
        <f t="shared" si="8"/>
        <v>0</v>
      </c>
      <c r="BF11" s="521"/>
      <c r="BG11" s="242"/>
      <c r="BH11" s="44"/>
      <c r="BI11" s="175"/>
      <c r="BJ11" s="54"/>
      <c r="BK11" s="176">
        <f t="shared" si="9"/>
        <v>0</v>
      </c>
      <c r="BL11" s="521"/>
      <c r="BM11" s="242"/>
      <c r="BN11" s="44"/>
      <c r="BO11" s="175"/>
      <c r="BP11" s="54"/>
      <c r="BQ11" s="176">
        <f t="shared" si="10"/>
        <v>0</v>
      </c>
      <c r="BR11" s="521"/>
      <c r="BS11" s="242"/>
      <c r="BT11" s="44"/>
      <c r="BU11" s="175"/>
      <c r="BV11" s="54"/>
      <c r="BW11" s="176">
        <f t="shared" si="11"/>
        <v>0</v>
      </c>
      <c r="BX11" s="521"/>
      <c r="BY11" s="242"/>
      <c r="BZ11" s="44"/>
      <c r="CA11" s="175"/>
      <c r="CB11" s="54"/>
      <c r="CC11" s="176">
        <f t="shared" si="12"/>
        <v>0</v>
      </c>
      <c r="CD11" s="521"/>
      <c r="CE11" s="242"/>
      <c r="CF11" s="44"/>
      <c r="CG11" s="175"/>
      <c r="CH11" s="54"/>
      <c r="CI11" s="176">
        <f t="shared" si="13"/>
        <v>0</v>
      </c>
      <c r="CJ11" s="521"/>
      <c r="CK11" s="242"/>
      <c r="CL11" s="44"/>
      <c r="CM11" s="175"/>
      <c r="CN11" s="54"/>
      <c r="CO11" s="176">
        <f t="shared" si="14"/>
        <v>0</v>
      </c>
      <c r="CP11" s="521"/>
      <c r="CQ11" s="242"/>
      <c r="CR11" s="44"/>
      <c r="CS11" s="175"/>
      <c r="CT11" s="54"/>
      <c r="CU11" s="176">
        <f t="shared" si="15"/>
        <v>0</v>
      </c>
      <c r="CV11" s="521"/>
      <c r="CW11" s="242"/>
      <c r="CX11" s="44"/>
      <c r="CY11" s="175"/>
      <c r="CZ11" s="54"/>
      <c r="DA11" s="176">
        <f t="shared" si="16"/>
        <v>0</v>
      </c>
      <c r="DB11" s="521"/>
      <c r="DC11" s="242"/>
      <c r="DD11" s="44"/>
      <c r="DE11" s="175"/>
      <c r="DF11" s="54"/>
      <c r="DG11" s="176">
        <f t="shared" si="17"/>
        <v>0</v>
      </c>
      <c r="DH11" s="521"/>
      <c r="DI11" s="242"/>
      <c r="DJ11" s="44"/>
      <c r="DK11" s="175"/>
      <c r="DL11" s="54"/>
      <c r="DM11" s="176">
        <f t="shared" si="18"/>
        <v>0</v>
      </c>
      <c r="DN11" s="521"/>
      <c r="DO11" s="242"/>
      <c r="DP11" s="44"/>
      <c r="DQ11" s="175"/>
      <c r="DR11" s="54"/>
      <c r="DS11" s="176">
        <f t="shared" si="19"/>
        <v>0</v>
      </c>
      <c r="DT11" s="521"/>
      <c r="DU11" s="242"/>
      <c r="DV11" s="44"/>
      <c r="DW11" s="175"/>
      <c r="DX11" s="54"/>
      <c r="DY11" s="176">
        <f t="shared" si="20"/>
        <v>0</v>
      </c>
      <c r="DZ11" s="521"/>
      <c r="EA11" s="242"/>
      <c r="EB11" s="44"/>
      <c r="EC11" s="175"/>
      <c r="ED11" s="54"/>
      <c r="EE11" s="176">
        <f t="shared" si="21"/>
        <v>0</v>
      </c>
      <c r="EF11" s="521"/>
      <c r="EG11" s="242"/>
      <c r="EH11" s="44"/>
      <c r="EI11" s="175"/>
      <c r="EJ11" s="54"/>
      <c r="EK11" s="176">
        <f t="shared" si="22"/>
        <v>0</v>
      </c>
      <c r="EL11" s="521"/>
      <c r="EM11" s="242"/>
      <c r="EN11" s="44"/>
      <c r="EO11" s="175"/>
      <c r="EP11" s="54"/>
      <c r="EQ11" s="176">
        <f t="shared" si="23"/>
        <v>0</v>
      </c>
      <c r="ER11" s="521"/>
      <c r="ES11" s="242"/>
      <c r="ET11" s="44"/>
      <c r="EU11" s="175"/>
      <c r="EV11" s="54"/>
      <c r="EW11" s="176">
        <f t="shared" si="24"/>
        <v>0</v>
      </c>
      <c r="EX11" s="521"/>
      <c r="EY11" s="242"/>
      <c r="EZ11" s="44"/>
      <c r="FA11" s="175"/>
      <c r="FB11" s="54"/>
      <c r="FC11" s="176">
        <f t="shared" si="25"/>
        <v>0</v>
      </c>
      <c r="FD11" s="521"/>
      <c r="FE11" s="242"/>
      <c r="FF11" s="44"/>
      <c r="FG11" s="175"/>
      <c r="FH11" s="54"/>
      <c r="FI11" s="176">
        <f t="shared" si="26"/>
        <v>0</v>
      </c>
      <c r="FJ11" s="521"/>
      <c r="FK11" s="242"/>
      <c r="FL11" s="44"/>
      <c r="FM11" s="175"/>
      <c r="FN11" s="54"/>
      <c r="FO11" s="176">
        <f t="shared" si="27"/>
        <v>0</v>
      </c>
      <c r="FP11" s="521"/>
      <c r="FQ11" s="242"/>
      <c r="FR11" s="44"/>
      <c r="FS11" s="175"/>
      <c r="FT11" s="54"/>
      <c r="FU11" s="176">
        <f t="shared" si="28"/>
        <v>0</v>
      </c>
      <c r="FV11" s="521"/>
      <c r="FW11" s="242"/>
      <c r="FX11" s="44"/>
      <c r="FY11" s="175"/>
      <c r="FZ11" s="54"/>
      <c r="GA11" s="176">
        <f t="shared" si="29"/>
        <v>0</v>
      </c>
      <c r="GB11" s="521"/>
      <c r="GC11" s="242"/>
      <c r="GD11" s="44"/>
      <c r="GE11" s="175"/>
      <c r="GF11" s="54"/>
      <c r="GG11" s="176">
        <f t="shared" si="30"/>
        <v>0</v>
      </c>
      <c r="GH11" s="521"/>
      <c r="GI11" s="242"/>
      <c r="GJ11" s="44"/>
      <c r="GK11" s="175"/>
      <c r="GL11" s="54"/>
      <c r="GM11" s="176">
        <f t="shared" si="31"/>
        <v>0</v>
      </c>
      <c r="GN11" s="521"/>
      <c r="GO11" s="242"/>
      <c r="GP11" s="44"/>
      <c r="GQ11" s="175"/>
      <c r="GR11" s="54"/>
      <c r="GS11" s="176">
        <f t="shared" si="32"/>
        <v>0</v>
      </c>
      <c r="GT11" s="521"/>
      <c r="GU11" s="242"/>
      <c r="GV11" s="44"/>
      <c r="GW11" s="175"/>
      <c r="GX11" s="54"/>
      <c r="GY11" s="176">
        <f t="shared" si="33"/>
        <v>0</v>
      </c>
      <c r="GZ11" s="521"/>
      <c r="HA11" s="242"/>
      <c r="HB11" s="44"/>
      <c r="HC11" s="175"/>
      <c r="HD11" s="54"/>
      <c r="HE11" s="176">
        <f t="shared" si="34"/>
        <v>0</v>
      </c>
      <c r="HF11" s="521"/>
      <c r="HG11" s="242"/>
      <c r="HH11" s="44"/>
      <c r="HI11" s="175"/>
      <c r="HJ11" s="54"/>
      <c r="HK11" s="176">
        <f t="shared" si="35"/>
        <v>0</v>
      </c>
      <c r="HL11" s="521"/>
      <c r="HM11" s="242"/>
      <c r="HN11" s="44"/>
      <c r="HO11" s="175"/>
      <c r="HP11" s="54"/>
      <c r="HQ11" s="176">
        <f t="shared" si="36"/>
        <v>0</v>
      </c>
      <c r="HR11" s="521"/>
      <c r="HS11" s="242"/>
      <c r="HT11" s="44"/>
      <c r="HU11" s="175"/>
      <c r="HV11" s="54"/>
      <c r="HW11" s="176">
        <f t="shared" si="37"/>
        <v>0</v>
      </c>
      <c r="HX11" s="521"/>
      <c r="HY11" s="242"/>
      <c r="HZ11" s="44"/>
      <c r="IA11" s="175"/>
      <c r="IB11" s="54"/>
      <c r="IC11" s="176">
        <f t="shared" si="38"/>
        <v>0</v>
      </c>
      <c r="ID11" s="521"/>
      <c r="IE11" s="242"/>
      <c r="IF11" s="44"/>
      <c r="IG11" s="175"/>
      <c r="IH11" s="54"/>
      <c r="II11" s="176">
        <f t="shared" si="39"/>
        <v>0</v>
      </c>
      <c r="IJ11" s="521"/>
      <c r="IK11" s="242"/>
      <c r="IL11" s="56"/>
      <c r="IM11" s="38">
        <f t="shared" si="40"/>
        <v>0</v>
      </c>
      <c r="IN11" s="38">
        <f t="shared" si="41"/>
        <v>0</v>
      </c>
      <c r="IO11" s="173" t="e">
        <f t="shared" si="42"/>
        <v>#DIV/0!</v>
      </c>
    </row>
    <row r="12" spans="1:249" ht="61.5" customHeight="1" thickBot="1">
      <c r="A12" s="586"/>
      <c r="B12" s="583"/>
      <c r="C12" s="563"/>
      <c r="D12" s="639" t="s">
        <v>188</v>
      </c>
      <c r="E12" s="640"/>
      <c r="F12" s="35"/>
      <c r="G12" s="177"/>
      <c r="H12" s="178"/>
      <c r="I12" s="179">
        <f t="shared" si="0"/>
        <v>0</v>
      </c>
      <c r="J12" s="521"/>
      <c r="K12" s="242"/>
      <c r="L12" s="35"/>
      <c r="M12" s="177"/>
      <c r="N12" s="178"/>
      <c r="O12" s="179">
        <f t="shared" si="1"/>
        <v>0</v>
      </c>
      <c r="P12" s="521"/>
      <c r="Q12" s="242"/>
      <c r="R12" s="35"/>
      <c r="S12" s="177"/>
      <c r="T12" s="178"/>
      <c r="U12" s="179">
        <f t="shared" si="2"/>
        <v>0</v>
      </c>
      <c r="V12" s="521"/>
      <c r="W12" s="242"/>
      <c r="X12" s="35"/>
      <c r="Y12" s="177"/>
      <c r="Z12" s="178"/>
      <c r="AA12" s="179">
        <f t="shared" si="3"/>
        <v>0</v>
      </c>
      <c r="AB12" s="521"/>
      <c r="AC12" s="242"/>
      <c r="AD12" s="35"/>
      <c r="AE12" s="177"/>
      <c r="AF12" s="178"/>
      <c r="AG12" s="179">
        <f t="shared" si="4"/>
        <v>0</v>
      </c>
      <c r="AH12" s="521"/>
      <c r="AI12" s="242"/>
      <c r="AJ12" s="35"/>
      <c r="AK12" s="177"/>
      <c r="AL12" s="178"/>
      <c r="AM12" s="179">
        <f t="shared" si="5"/>
        <v>0</v>
      </c>
      <c r="AN12" s="521"/>
      <c r="AO12" s="242"/>
      <c r="AP12" s="35"/>
      <c r="AQ12" s="177"/>
      <c r="AR12" s="178"/>
      <c r="AS12" s="179">
        <f t="shared" si="6"/>
        <v>0</v>
      </c>
      <c r="AT12" s="521"/>
      <c r="AU12" s="242"/>
      <c r="AV12" s="35"/>
      <c r="AW12" s="177"/>
      <c r="AX12" s="178"/>
      <c r="AY12" s="179">
        <f t="shared" si="7"/>
        <v>0</v>
      </c>
      <c r="AZ12" s="521"/>
      <c r="BA12" s="242"/>
      <c r="BB12" s="35"/>
      <c r="BC12" s="177"/>
      <c r="BD12" s="178"/>
      <c r="BE12" s="179">
        <f t="shared" si="8"/>
        <v>0</v>
      </c>
      <c r="BF12" s="521"/>
      <c r="BG12" s="242"/>
      <c r="BH12" s="35"/>
      <c r="BI12" s="177"/>
      <c r="BJ12" s="178"/>
      <c r="BK12" s="179">
        <f t="shared" si="9"/>
        <v>0</v>
      </c>
      <c r="BL12" s="521"/>
      <c r="BM12" s="242"/>
      <c r="BN12" s="35"/>
      <c r="BO12" s="177"/>
      <c r="BP12" s="178"/>
      <c r="BQ12" s="179">
        <f t="shared" si="10"/>
        <v>0</v>
      </c>
      <c r="BR12" s="521"/>
      <c r="BS12" s="242"/>
      <c r="BT12" s="35"/>
      <c r="BU12" s="177"/>
      <c r="BV12" s="178"/>
      <c r="BW12" s="179">
        <f t="shared" si="11"/>
        <v>0</v>
      </c>
      <c r="BX12" s="521"/>
      <c r="BY12" s="242"/>
      <c r="BZ12" s="35"/>
      <c r="CA12" s="177"/>
      <c r="CB12" s="178"/>
      <c r="CC12" s="179">
        <f t="shared" si="12"/>
        <v>0</v>
      </c>
      <c r="CD12" s="521"/>
      <c r="CE12" s="242"/>
      <c r="CF12" s="35"/>
      <c r="CG12" s="177"/>
      <c r="CH12" s="178"/>
      <c r="CI12" s="179">
        <f t="shared" si="13"/>
        <v>0</v>
      </c>
      <c r="CJ12" s="521"/>
      <c r="CK12" s="242"/>
      <c r="CL12" s="35"/>
      <c r="CM12" s="177"/>
      <c r="CN12" s="178"/>
      <c r="CO12" s="179">
        <f t="shared" si="14"/>
        <v>0</v>
      </c>
      <c r="CP12" s="521"/>
      <c r="CQ12" s="242"/>
      <c r="CR12" s="35"/>
      <c r="CS12" s="177"/>
      <c r="CT12" s="178"/>
      <c r="CU12" s="179">
        <f t="shared" si="15"/>
        <v>0</v>
      </c>
      <c r="CV12" s="521"/>
      <c r="CW12" s="242"/>
      <c r="CX12" s="35"/>
      <c r="CY12" s="177"/>
      <c r="CZ12" s="178"/>
      <c r="DA12" s="179">
        <f t="shared" si="16"/>
        <v>0</v>
      </c>
      <c r="DB12" s="521"/>
      <c r="DC12" s="242"/>
      <c r="DD12" s="35"/>
      <c r="DE12" s="177"/>
      <c r="DF12" s="178"/>
      <c r="DG12" s="179">
        <f t="shared" si="17"/>
        <v>0</v>
      </c>
      <c r="DH12" s="521"/>
      <c r="DI12" s="242"/>
      <c r="DJ12" s="35"/>
      <c r="DK12" s="177"/>
      <c r="DL12" s="178"/>
      <c r="DM12" s="179">
        <f t="shared" si="18"/>
        <v>0</v>
      </c>
      <c r="DN12" s="521"/>
      <c r="DO12" s="242"/>
      <c r="DP12" s="35"/>
      <c r="DQ12" s="177"/>
      <c r="DR12" s="178"/>
      <c r="DS12" s="179">
        <f t="shared" si="19"/>
        <v>0</v>
      </c>
      <c r="DT12" s="521"/>
      <c r="DU12" s="242"/>
      <c r="DV12" s="35"/>
      <c r="DW12" s="177"/>
      <c r="DX12" s="178"/>
      <c r="DY12" s="179">
        <f t="shared" si="20"/>
        <v>0</v>
      </c>
      <c r="DZ12" s="521"/>
      <c r="EA12" s="242"/>
      <c r="EB12" s="35"/>
      <c r="EC12" s="177"/>
      <c r="ED12" s="178"/>
      <c r="EE12" s="179">
        <f t="shared" si="21"/>
        <v>0</v>
      </c>
      <c r="EF12" s="521"/>
      <c r="EG12" s="242"/>
      <c r="EH12" s="35"/>
      <c r="EI12" s="177"/>
      <c r="EJ12" s="178"/>
      <c r="EK12" s="179">
        <f t="shared" si="22"/>
        <v>0</v>
      </c>
      <c r="EL12" s="521"/>
      <c r="EM12" s="242"/>
      <c r="EN12" s="35"/>
      <c r="EO12" s="177"/>
      <c r="EP12" s="178"/>
      <c r="EQ12" s="179">
        <f t="shared" si="23"/>
        <v>0</v>
      </c>
      <c r="ER12" s="521"/>
      <c r="ES12" s="242"/>
      <c r="ET12" s="35"/>
      <c r="EU12" s="177"/>
      <c r="EV12" s="178"/>
      <c r="EW12" s="179">
        <f t="shared" si="24"/>
        <v>0</v>
      </c>
      <c r="EX12" s="521"/>
      <c r="EY12" s="242"/>
      <c r="EZ12" s="35"/>
      <c r="FA12" s="177"/>
      <c r="FB12" s="178"/>
      <c r="FC12" s="179">
        <f t="shared" si="25"/>
        <v>0</v>
      </c>
      <c r="FD12" s="521"/>
      <c r="FE12" s="242"/>
      <c r="FF12" s="35"/>
      <c r="FG12" s="177"/>
      <c r="FH12" s="178"/>
      <c r="FI12" s="179">
        <f t="shared" si="26"/>
        <v>0</v>
      </c>
      <c r="FJ12" s="521"/>
      <c r="FK12" s="242"/>
      <c r="FL12" s="35"/>
      <c r="FM12" s="177"/>
      <c r="FN12" s="178"/>
      <c r="FO12" s="179">
        <f t="shared" si="27"/>
        <v>0</v>
      </c>
      <c r="FP12" s="521"/>
      <c r="FQ12" s="242"/>
      <c r="FR12" s="35"/>
      <c r="FS12" s="177"/>
      <c r="FT12" s="178"/>
      <c r="FU12" s="179">
        <f t="shared" si="28"/>
        <v>0</v>
      </c>
      <c r="FV12" s="521"/>
      <c r="FW12" s="242"/>
      <c r="FX12" s="35"/>
      <c r="FY12" s="177"/>
      <c r="FZ12" s="178"/>
      <c r="GA12" s="179">
        <f t="shared" si="29"/>
        <v>0</v>
      </c>
      <c r="GB12" s="521"/>
      <c r="GC12" s="242"/>
      <c r="GD12" s="35"/>
      <c r="GE12" s="177"/>
      <c r="GF12" s="178"/>
      <c r="GG12" s="179">
        <f t="shared" si="30"/>
        <v>0</v>
      </c>
      <c r="GH12" s="521"/>
      <c r="GI12" s="242"/>
      <c r="GJ12" s="35"/>
      <c r="GK12" s="177"/>
      <c r="GL12" s="178"/>
      <c r="GM12" s="179">
        <f t="shared" si="31"/>
        <v>0</v>
      </c>
      <c r="GN12" s="521"/>
      <c r="GO12" s="242"/>
      <c r="GP12" s="35"/>
      <c r="GQ12" s="177"/>
      <c r="GR12" s="178"/>
      <c r="GS12" s="179">
        <f t="shared" si="32"/>
        <v>0</v>
      </c>
      <c r="GT12" s="521"/>
      <c r="GU12" s="242"/>
      <c r="GV12" s="35"/>
      <c r="GW12" s="177"/>
      <c r="GX12" s="178"/>
      <c r="GY12" s="179">
        <f t="shared" si="33"/>
        <v>0</v>
      </c>
      <c r="GZ12" s="521"/>
      <c r="HA12" s="242"/>
      <c r="HB12" s="35"/>
      <c r="HC12" s="177"/>
      <c r="HD12" s="178"/>
      <c r="HE12" s="179">
        <f t="shared" si="34"/>
        <v>0</v>
      </c>
      <c r="HF12" s="521"/>
      <c r="HG12" s="242"/>
      <c r="HH12" s="35"/>
      <c r="HI12" s="177"/>
      <c r="HJ12" s="178"/>
      <c r="HK12" s="179">
        <f t="shared" si="35"/>
        <v>0</v>
      </c>
      <c r="HL12" s="521"/>
      <c r="HM12" s="242"/>
      <c r="HN12" s="35"/>
      <c r="HO12" s="177"/>
      <c r="HP12" s="178"/>
      <c r="HQ12" s="179">
        <f t="shared" si="36"/>
        <v>0</v>
      </c>
      <c r="HR12" s="521"/>
      <c r="HS12" s="242"/>
      <c r="HT12" s="35"/>
      <c r="HU12" s="177"/>
      <c r="HV12" s="178"/>
      <c r="HW12" s="179">
        <f t="shared" si="37"/>
        <v>0</v>
      </c>
      <c r="HX12" s="521"/>
      <c r="HY12" s="242"/>
      <c r="HZ12" s="35"/>
      <c r="IA12" s="177"/>
      <c r="IB12" s="178"/>
      <c r="IC12" s="179">
        <f t="shared" si="38"/>
        <v>0</v>
      </c>
      <c r="ID12" s="521"/>
      <c r="IE12" s="242"/>
      <c r="IF12" s="35"/>
      <c r="IG12" s="177"/>
      <c r="IH12" s="178"/>
      <c r="II12" s="179">
        <f t="shared" si="39"/>
        <v>0</v>
      </c>
      <c r="IJ12" s="521"/>
      <c r="IK12" s="242"/>
      <c r="IL12" s="52"/>
      <c r="IM12" s="38">
        <f t="shared" si="40"/>
        <v>0</v>
      </c>
      <c r="IN12" s="38">
        <f t="shared" si="41"/>
        <v>0</v>
      </c>
      <c r="IO12" s="173" t="e">
        <f t="shared" si="42"/>
        <v>#DIV/0!</v>
      </c>
    </row>
    <row r="13" spans="1:249" ht="109.5" customHeight="1" thickBot="1">
      <c r="A13" s="586"/>
      <c r="B13" s="583"/>
      <c r="C13" s="563"/>
      <c r="D13" s="608" t="s">
        <v>250</v>
      </c>
      <c r="E13" s="641"/>
      <c r="F13" s="35"/>
      <c r="G13" s="180"/>
      <c r="H13" s="54"/>
      <c r="I13" s="179">
        <f>IF(G13="x",1,0)</f>
        <v>0</v>
      </c>
      <c r="J13" s="521"/>
      <c r="K13" s="242"/>
      <c r="L13" s="35"/>
      <c r="M13" s="180"/>
      <c r="N13" s="54"/>
      <c r="O13" s="179">
        <f>IF(M13="x",1,0)</f>
        <v>0</v>
      </c>
      <c r="P13" s="521"/>
      <c r="Q13" s="242"/>
      <c r="R13" s="35"/>
      <c r="S13" s="180"/>
      <c r="T13" s="54"/>
      <c r="U13" s="179">
        <f>IF(S13="x",1,0)</f>
        <v>0</v>
      </c>
      <c r="V13" s="521"/>
      <c r="W13" s="242"/>
      <c r="X13" s="35"/>
      <c r="Y13" s="180"/>
      <c r="Z13" s="54"/>
      <c r="AA13" s="179">
        <f>IF(Y13="x",1,0)</f>
        <v>0</v>
      </c>
      <c r="AB13" s="521"/>
      <c r="AC13" s="242"/>
      <c r="AD13" s="35"/>
      <c r="AE13" s="180"/>
      <c r="AF13" s="54"/>
      <c r="AG13" s="179">
        <f>IF(AE13="x",1,0)</f>
        <v>0</v>
      </c>
      <c r="AH13" s="521"/>
      <c r="AI13" s="242"/>
      <c r="AJ13" s="35"/>
      <c r="AK13" s="180"/>
      <c r="AL13" s="54"/>
      <c r="AM13" s="179">
        <f>IF(AK13="x",1,0)</f>
        <v>0</v>
      </c>
      <c r="AN13" s="521"/>
      <c r="AO13" s="242"/>
      <c r="AP13" s="35"/>
      <c r="AQ13" s="180"/>
      <c r="AR13" s="54"/>
      <c r="AS13" s="179">
        <f>IF(AQ13="x",1,0)</f>
        <v>0</v>
      </c>
      <c r="AT13" s="521"/>
      <c r="AU13" s="242"/>
      <c r="AV13" s="35"/>
      <c r="AW13" s="180"/>
      <c r="AX13" s="54"/>
      <c r="AY13" s="179">
        <f>IF(AW13="x",1,0)</f>
        <v>0</v>
      </c>
      <c r="AZ13" s="521"/>
      <c r="BA13" s="242"/>
      <c r="BB13" s="35"/>
      <c r="BC13" s="180"/>
      <c r="BD13" s="54"/>
      <c r="BE13" s="179">
        <f>IF(BC13="x",1,0)</f>
        <v>0</v>
      </c>
      <c r="BF13" s="521"/>
      <c r="BG13" s="242"/>
      <c r="BH13" s="35"/>
      <c r="BI13" s="180"/>
      <c r="BJ13" s="54"/>
      <c r="BK13" s="179">
        <f>IF(BI13="x",1,0)</f>
        <v>0</v>
      </c>
      <c r="BL13" s="521"/>
      <c r="BM13" s="242"/>
      <c r="BN13" s="35"/>
      <c r="BO13" s="180"/>
      <c r="BP13" s="54"/>
      <c r="BQ13" s="179">
        <f>IF(BO13="x",1,0)</f>
        <v>0</v>
      </c>
      <c r="BR13" s="521"/>
      <c r="BS13" s="242"/>
      <c r="BT13" s="35"/>
      <c r="BU13" s="180"/>
      <c r="BV13" s="54"/>
      <c r="BW13" s="179">
        <f>IF(BU13="x",1,0)</f>
        <v>0</v>
      </c>
      <c r="BX13" s="521"/>
      <c r="BY13" s="242"/>
      <c r="BZ13" s="35"/>
      <c r="CA13" s="180"/>
      <c r="CB13" s="54"/>
      <c r="CC13" s="179">
        <f>IF(CA13="x",1,0)</f>
        <v>0</v>
      </c>
      <c r="CD13" s="521"/>
      <c r="CE13" s="242"/>
      <c r="CF13" s="35"/>
      <c r="CG13" s="180"/>
      <c r="CH13" s="54"/>
      <c r="CI13" s="179">
        <f>IF(CG13="x",1,0)</f>
        <v>0</v>
      </c>
      <c r="CJ13" s="521"/>
      <c r="CK13" s="242"/>
      <c r="CL13" s="35"/>
      <c r="CM13" s="180"/>
      <c r="CN13" s="54"/>
      <c r="CO13" s="179">
        <f>IF(CM13="x",1,0)</f>
        <v>0</v>
      </c>
      <c r="CP13" s="521"/>
      <c r="CQ13" s="242"/>
      <c r="CR13" s="35"/>
      <c r="CS13" s="180"/>
      <c r="CT13" s="54"/>
      <c r="CU13" s="179">
        <f>IF(CS13="x",1,0)</f>
        <v>0</v>
      </c>
      <c r="CV13" s="521"/>
      <c r="CW13" s="242"/>
      <c r="CX13" s="35"/>
      <c r="CY13" s="180"/>
      <c r="CZ13" s="54"/>
      <c r="DA13" s="179">
        <f>IF(CY13="x",1,0)</f>
        <v>0</v>
      </c>
      <c r="DB13" s="521"/>
      <c r="DC13" s="242"/>
      <c r="DD13" s="35"/>
      <c r="DE13" s="180"/>
      <c r="DF13" s="54"/>
      <c r="DG13" s="179">
        <f>IF(DE13="x",1,0)</f>
        <v>0</v>
      </c>
      <c r="DH13" s="521"/>
      <c r="DI13" s="242"/>
      <c r="DJ13" s="35"/>
      <c r="DK13" s="180"/>
      <c r="DL13" s="54"/>
      <c r="DM13" s="179">
        <f>IF(DK13="x",1,0)</f>
        <v>0</v>
      </c>
      <c r="DN13" s="521"/>
      <c r="DO13" s="242"/>
      <c r="DP13" s="35"/>
      <c r="DQ13" s="180"/>
      <c r="DR13" s="54"/>
      <c r="DS13" s="179">
        <f>IF(DQ13="x",1,0)</f>
        <v>0</v>
      </c>
      <c r="DT13" s="521"/>
      <c r="DU13" s="242"/>
      <c r="DV13" s="35"/>
      <c r="DW13" s="180"/>
      <c r="DX13" s="54"/>
      <c r="DY13" s="179">
        <f>IF(DW13="x",1,0)</f>
        <v>0</v>
      </c>
      <c r="DZ13" s="521"/>
      <c r="EA13" s="242"/>
      <c r="EB13" s="35"/>
      <c r="EC13" s="180"/>
      <c r="ED13" s="54"/>
      <c r="EE13" s="179">
        <f>IF(EC13="x",1,0)</f>
        <v>0</v>
      </c>
      <c r="EF13" s="521"/>
      <c r="EG13" s="242"/>
      <c r="EH13" s="35"/>
      <c r="EI13" s="180"/>
      <c r="EJ13" s="54"/>
      <c r="EK13" s="179">
        <f>IF(EI13="x",1,0)</f>
        <v>0</v>
      </c>
      <c r="EL13" s="521"/>
      <c r="EM13" s="242"/>
      <c r="EN13" s="35"/>
      <c r="EO13" s="180"/>
      <c r="EP13" s="54"/>
      <c r="EQ13" s="179">
        <f>IF(EO13="x",1,0)</f>
        <v>0</v>
      </c>
      <c r="ER13" s="521"/>
      <c r="ES13" s="242"/>
      <c r="ET13" s="35"/>
      <c r="EU13" s="180"/>
      <c r="EV13" s="54"/>
      <c r="EW13" s="179">
        <f>IF(EU13="x",1,0)</f>
        <v>0</v>
      </c>
      <c r="EX13" s="521"/>
      <c r="EY13" s="242"/>
      <c r="EZ13" s="35"/>
      <c r="FA13" s="180"/>
      <c r="FB13" s="54"/>
      <c r="FC13" s="179">
        <f>IF(FA13="x",1,0)</f>
        <v>0</v>
      </c>
      <c r="FD13" s="521"/>
      <c r="FE13" s="242"/>
      <c r="FF13" s="35"/>
      <c r="FG13" s="180"/>
      <c r="FH13" s="54"/>
      <c r="FI13" s="179">
        <f>IF(FG13="x",1,0)</f>
        <v>0</v>
      </c>
      <c r="FJ13" s="521"/>
      <c r="FK13" s="242"/>
      <c r="FL13" s="35"/>
      <c r="FM13" s="180"/>
      <c r="FN13" s="54"/>
      <c r="FO13" s="179">
        <f>IF(FM13="x",1,0)</f>
        <v>0</v>
      </c>
      <c r="FP13" s="521"/>
      <c r="FQ13" s="242"/>
      <c r="FR13" s="35"/>
      <c r="FS13" s="180"/>
      <c r="FT13" s="54"/>
      <c r="FU13" s="179">
        <f>IF(FS13="x",1,0)</f>
        <v>0</v>
      </c>
      <c r="FV13" s="521"/>
      <c r="FW13" s="242"/>
      <c r="FX13" s="35"/>
      <c r="FY13" s="180"/>
      <c r="FZ13" s="54"/>
      <c r="GA13" s="179">
        <f>IF(FY13="x",1,0)</f>
        <v>0</v>
      </c>
      <c r="GB13" s="521"/>
      <c r="GC13" s="242"/>
      <c r="GD13" s="35"/>
      <c r="GE13" s="180"/>
      <c r="GF13" s="54"/>
      <c r="GG13" s="179">
        <f>IF(GE13="x",1,0)</f>
        <v>0</v>
      </c>
      <c r="GH13" s="521"/>
      <c r="GI13" s="242"/>
      <c r="GJ13" s="35"/>
      <c r="GK13" s="180"/>
      <c r="GL13" s="54"/>
      <c r="GM13" s="179">
        <f>IF(GK13="x",1,0)</f>
        <v>0</v>
      </c>
      <c r="GN13" s="521"/>
      <c r="GO13" s="242"/>
      <c r="GP13" s="35"/>
      <c r="GQ13" s="180"/>
      <c r="GR13" s="54"/>
      <c r="GS13" s="179">
        <f>IF(GQ13="x",1,0)</f>
        <v>0</v>
      </c>
      <c r="GT13" s="521"/>
      <c r="GU13" s="242"/>
      <c r="GV13" s="35"/>
      <c r="GW13" s="180"/>
      <c r="GX13" s="54"/>
      <c r="GY13" s="179">
        <f>IF(GW13="x",1,0)</f>
        <v>0</v>
      </c>
      <c r="GZ13" s="521"/>
      <c r="HA13" s="242"/>
      <c r="HB13" s="35"/>
      <c r="HC13" s="180"/>
      <c r="HD13" s="54"/>
      <c r="HE13" s="179">
        <f>IF(HC13="x",1,0)</f>
        <v>0</v>
      </c>
      <c r="HF13" s="521"/>
      <c r="HG13" s="242"/>
      <c r="HH13" s="35"/>
      <c r="HI13" s="180"/>
      <c r="HJ13" s="54"/>
      <c r="HK13" s="179">
        <f>IF(HI13="x",1,0)</f>
        <v>0</v>
      </c>
      <c r="HL13" s="521"/>
      <c r="HM13" s="242"/>
      <c r="HN13" s="35"/>
      <c r="HO13" s="180"/>
      <c r="HP13" s="54"/>
      <c r="HQ13" s="179">
        <f>IF(HO13="x",1,0)</f>
        <v>0</v>
      </c>
      <c r="HR13" s="521"/>
      <c r="HS13" s="242"/>
      <c r="HT13" s="35"/>
      <c r="HU13" s="180"/>
      <c r="HV13" s="54"/>
      <c r="HW13" s="179">
        <f>IF(HU13="x",1,0)</f>
        <v>0</v>
      </c>
      <c r="HX13" s="521"/>
      <c r="HY13" s="242"/>
      <c r="HZ13" s="35"/>
      <c r="IA13" s="180"/>
      <c r="IB13" s="54"/>
      <c r="IC13" s="179">
        <f>IF(IA13="x",1,0)</f>
        <v>0</v>
      </c>
      <c r="ID13" s="521"/>
      <c r="IE13" s="242"/>
      <c r="IF13" s="35"/>
      <c r="IG13" s="180"/>
      <c r="IH13" s="54"/>
      <c r="II13" s="179">
        <f>IF(IG13="x",1,0)</f>
        <v>0</v>
      </c>
      <c r="IJ13" s="521"/>
      <c r="IK13" s="242"/>
      <c r="IL13" s="52"/>
      <c r="IM13" s="38">
        <f t="shared" si="40"/>
        <v>0</v>
      </c>
      <c r="IN13" s="38">
        <f t="shared" si="41"/>
        <v>0</v>
      </c>
      <c r="IO13" s="173" t="e">
        <f t="shared" si="42"/>
        <v>#DIV/0!</v>
      </c>
    </row>
    <row r="14" spans="1:249" ht="96.75" customHeight="1" thickBot="1">
      <c r="A14" s="586"/>
      <c r="B14" s="583"/>
      <c r="C14" s="563"/>
      <c r="D14" s="639" t="s">
        <v>251</v>
      </c>
      <c r="E14" s="640"/>
      <c r="F14" s="35"/>
      <c r="G14" s="64"/>
      <c r="H14" s="54"/>
      <c r="I14" s="181">
        <f>IF(G14="x",1,0)</f>
        <v>0</v>
      </c>
      <c r="J14" s="521"/>
      <c r="K14" s="242"/>
      <c r="L14" s="35"/>
      <c r="M14" s="64"/>
      <c r="N14" s="54"/>
      <c r="O14" s="181">
        <f>IF(M14="x",1,0)</f>
        <v>0</v>
      </c>
      <c r="P14" s="521"/>
      <c r="Q14" s="242"/>
      <c r="R14" s="35"/>
      <c r="S14" s="64"/>
      <c r="T14" s="54"/>
      <c r="U14" s="181">
        <f>IF(S14="x",1,0)</f>
        <v>0</v>
      </c>
      <c r="V14" s="521"/>
      <c r="W14" s="242"/>
      <c r="X14" s="35"/>
      <c r="Y14" s="64"/>
      <c r="Z14" s="54"/>
      <c r="AA14" s="181">
        <f>IF(Y14="x",1,0)</f>
        <v>0</v>
      </c>
      <c r="AB14" s="521"/>
      <c r="AC14" s="242"/>
      <c r="AD14" s="35"/>
      <c r="AE14" s="64"/>
      <c r="AF14" s="54"/>
      <c r="AG14" s="181">
        <f>IF(AE14="x",1,0)</f>
        <v>0</v>
      </c>
      <c r="AH14" s="521"/>
      <c r="AI14" s="242"/>
      <c r="AJ14" s="35"/>
      <c r="AK14" s="64"/>
      <c r="AL14" s="54"/>
      <c r="AM14" s="181">
        <f>IF(AK14="x",1,0)</f>
        <v>0</v>
      </c>
      <c r="AN14" s="521"/>
      <c r="AO14" s="242"/>
      <c r="AP14" s="35"/>
      <c r="AQ14" s="64"/>
      <c r="AR14" s="54"/>
      <c r="AS14" s="181">
        <f>IF(AQ14="x",1,0)</f>
        <v>0</v>
      </c>
      <c r="AT14" s="521"/>
      <c r="AU14" s="242"/>
      <c r="AV14" s="35"/>
      <c r="AW14" s="64"/>
      <c r="AX14" s="54"/>
      <c r="AY14" s="181">
        <f>IF(AW14="x",1,0)</f>
        <v>0</v>
      </c>
      <c r="AZ14" s="521"/>
      <c r="BA14" s="242"/>
      <c r="BB14" s="35"/>
      <c r="BC14" s="64"/>
      <c r="BD14" s="54"/>
      <c r="BE14" s="181">
        <f>IF(BC14="x",1,0)</f>
        <v>0</v>
      </c>
      <c r="BF14" s="521"/>
      <c r="BG14" s="242"/>
      <c r="BH14" s="35"/>
      <c r="BI14" s="64"/>
      <c r="BJ14" s="54"/>
      <c r="BK14" s="181">
        <f>IF(BI14="x",1,0)</f>
        <v>0</v>
      </c>
      <c r="BL14" s="521"/>
      <c r="BM14" s="242"/>
      <c r="BN14" s="35"/>
      <c r="BO14" s="64"/>
      <c r="BP14" s="54"/>
      <c r="BQ14" s="181">
        <f>IF(BO14="x",1,0)</f>
        <v>0</v>
      </c>
      <c r="BR14" s="521"/>
      <c r="BS14" s="242"/>
      <c r="BT14" s="35"/>
      <c r="BU14" s="64"/>
      <c r="BV14" s="54"/>
      <c r="BW14" s="181">
        <f>IF(BU14="x",1,0)</f>
        <v>0</v>
      </c>
      <c r="BX14" s="521"/>
      <c r="BY14" s="242"/>
      <c r="BZ14" s="35"/>
      <c r="CA14" s="64"/>
      <c r="CB14" s="54"/>
      <c r="CC14" s="181">
        <f>IF(CA14="x",1,0)</f>
        <v>0</v>
      </c>
      <c r="CD14" s="521"/>
      <c r="CE14" s="242"/>
      <c r="CF14" s="35"/>
      <c r="CG14" s="64"/>
      <c r="CH14" s="54"/>
      <c r="CI14" s="181">
        <f>IF(CG14="x",1,0)</f>
        <v>0</v>
      </c>
      <c r="CJ14" s="521"/>
      <c r="CK14" s="242"/>
      <c r="CL14" s="35"/>
      <c r="CM14" s="64"/>
      <c r="CN14" s="54"/>
      <c r="CO14" s="181">
        <f>IF(CM14="x",1,0)</f>
        <v>0</v>
      </c>
      <c r="CP14" s="521"/>
      <c r="CQ14" s="242"/>
      <c r="CR14" s="35"/>
      <c r="CS14" s="64"/>
      <c r="CT14" s="54"/>
      <c r="CU14" s="181">
        <f>IF(CS14="x",1,0)</f>
        <v>0</v>
      </c>
      <c r="CV14" s="521"/>
      <c r="CW14" s="242"/>
      <c r="CX14" s="35"/>
      <c r="CY14" s="64"/>
      <c r="CZ14" s="54"/>
      <c r="DA14" s="181">
        <f>IF(CY14="x",1,0)</f>
        <v>0</v>
      </c>
      <c r="DB14" s="521"/>
      <c r="DC14" s="242"/>
      <c r="DD14" s="35"/>
      <c r="DE14" s="64"/>
      <c r="DF14" s="54"/>
      <c r="DG14" s="181">
        <f>IF(DE14="x",1,0)</f>
        <v>0</v>
      </c>
      <c r="DH14" s="521"/>
      <c r="DI14" s="242"/>
      <c r="DJ14" s="35"/>
      <c r="DK14" s="64"/>
      <c r="DL14" s="54"/>
      <c r="DM14" s="181">
        <f>IF(DK14="x",1,0)</f>
        <v>0</v>
      </c>
      <c r="DN14" s="521"/>
      <c r="DO14" s="242"/>
      <c r="DP14" s="35"/>
      <c r="DQ14" s="64"/>
      <c r="DR14" s="54"/>
      <c r="DS14" s="181">
        <f>IF(DQ14="x",1,0)</f>
        <v>0</v>
      </c>
      <c r="DT14" s="521"/>
      <c r="DU14" s="242"/>
      <c r="DV14" s="35"/>
      <c r="DW14" s="64"/>
      <c r="DX14" s="54"/>
      <c r="DY14" s="181">
        <f>IF(DW14="x",1,0)</f>
        <v>0</v>
      </c>
      <c r="DZ14" s="521"/>
      <c r="EA14" s="242"/>
      <c r="EB14" s="35"/>
      <c r="EC14" s="64"/>
      <c r="ED14" s="54"/>
      <c r="EE14" s="181">
        <f>IF(EC14="x",1,0)</f>
        <v>0</v>
      </c>
      <c r="EF14" s="521"/>
      <c r="EG14" s="242"/>
      <c r="EH14" s="35"/>
      <c r="EI14" s="64"/>
      <c r="EJ14" s="54"/>
      <c r="EK14" s="181">
        <f>IF(EI14="x",1,0)</f>
        <v>0</v>
      </c>
      <c r="EL14" s="521"/>
      <c r="EM14" s="242"/>
      <c r="EN14" s="35"/>
      <c r="EO14" s="64"/>
      <c r="EP14" s="54"/>
      <c r="EQ14" s="181">
        <f>IF(EO14="x",1,0)</f>
        <v>0</v>
      </c>
      <c r="ER14" s="521"/>
      <c r="ES14" s="242"/>
      <c r="ET14" s="35"/>
      <c r="EU14" s="64"/>
      <c r="EV14" s="54"/>
      <c r="EW14" s="181">
        <f>IF(EU14="x",1,0)</f>
        <v>0</v>
      </c>
      <c r="EX14" s="521"/>
      <c r="EY14" s="242"/>
      <c r="EZ14" s="35"/>
      <c r="FA14" s="64"/>
      <c r="FB14" s="54"/>
      <c r="FC14" s="181">
        <f>IF(FA14="x",1,0)</f>
        <v>0</v>
      </c>
      <c r="FD14" s="521"/>
      <c r="FE14" s="242"/>
      <c r="FF14" s="35"/>
      <c r="FG14" s="64"/>
      <c r="FH14" s="54"/>
      <c r="FI14" s="181">
        <f>IF(FG14="x",1,0)</f>
        <v>0</v>
      </c>
      <c r="FJ14" s="521"/>
      <c r="FK14" s="242"/>
      <c r="FL14" s="35"/>
      <c r="FM14" s="64"/>
      <c r="FN14" s="54"/>
      <c r="FO14" s="181">
        <f>IF(FM14="x",1,0)</f>
        <v>0</v>
      </c>
      <c r="FP14" s="521"/>
      <c r="FQ14" s="242"/>
      <c r="FR14" s="35"/>
      <c r="FS14" s="64"/>
      <c r="FT14" s="54"/>
      <c r="FU14" s="181">
        <f>IF(FS14="x",1,0)</f>
        <v>0</v>
      </c>
      <c r="FV14" s="521"/>
      <c r="FW14" s="242"/>
      <c r="FX14" s="35"/>
      <c r="FY14" s="64"/>
      <c r="FZ14" s="54"/>
      <c r="GA14" s="181">
        <f>IF(FY14="x",1,0)</f>
        <v>0</v>
      </c>
      <c r="GB14" s="521"/>
      <c r="GC14" s="242"/>
      <c r="GD14" s="35"/>
      <c r="GE14" s="64"/>
      <c r="GF14" s="54"/>
      <c r="GG14" s="181">
        <f>IF(GE14="x",1,0)</f>
        <v>0</v>
      </c>
      <c r="GH14" s="521"/>
      <c r="GI14" s="242"/>
      <c r="GJ14" s="35"/>
      <c r="GK14" s="64"/>
      <c r="GL14" s="54"/>
      <c r="GM14" s="181">
        <f>IF(GK14="x",1,0)</f>
        <v>0</v>
      </c>
      <c r="GN14" s="521"/>
      <c r="GO14" s="242"/>
      <c r="GP14" s="35"/>
      <c r="GQ14" s="64"/>
      <c r="GR14" s="54"/>
      <c r="GS14" s="181">
        <f>IF(GQ14="x",1,0)</f>
        <v>0</v>
      </c>
      <c r="GT14" s="521"/>
      <c r="GU14" s="242"/>
      <c r="GV14" s="35"/>
      <c r="GW14" s="64"/>
      <c r="GX14" s="54"/>
      <c r="GY14" s="181">
        <f>IF(GW14="x",1,0)</f>
        <v>0</v>
      </c>
      <c r="GZ14" s="521"/>
      <c r="HA14" s="242"/>
      <c r="HB14" s="35"/>
      <c r="HC14" s="64"/>
      <c r="HD14" s="54"/>
      <c r="HE14" s="181">
        <f>IF(HC14="x",1,0)</f>
        <v>0</v>
      </c>
      <c r="HF14" s="521"/>
      <c r="HG14" s="242"/>
      <c r="HH14" s="35"/>
      <c r="HI14" s="64"/>
      <c r="HJ14" s="54"/>
      <c r="HK14" s="181">
        <f>IF(HI14="x",1,0)</f>
        <v>0</v>
      </c>
      <c r="HL14" s="521"/>
      <c r="HM14" s="242"/>
      <c r="HN14" s="35"/>
      <c r="HO14" s="64"/>
      <c r="HP14" s="54"/>
      <c r="HQ14" s="181">
        <f>IF(HO14="x",1,0)</f>
        <v>0</v>
      </c>
      <c r="HR14" s="521"/>
      <c r="HS14" s="242"/>
      <c r="HT14" s="35"/>
      <c r="HU14" s="64"/>
      <c r="HV14" s="54"/>
      <c r="HW14" s="181">
        <f>IF(HU14="x",1,0)</f>
        <v>0</v>
      </c>
      <c r="HX14" s="521"/>
      <c r="HY14" s="242"/>
      <c r="HZ14" s="35"/>
      <c r="IA14" s="64"/>
      <c r="IB14" s="54"/>
      <c r="IC14" s="181">
        <f>IF(IA14="x",1,0)</f>
        <v>0</v>
      </c>
      <c r="ID14" s="521"/>
      <c r="IE14" s="242"/>
      <c r="IF14" s="35"/>
      <c r="IG14" s="64"/>
      <c r="IH14" s="54"/>
      <c r="II14" s="181">
        <f>IF(IG14="x",1,0)</f>
        <v>0</v>
      </c>
      <c r="IJ14" s="521"/>
      <c r="IK14" s="242"/>
      <c r="IL14" s="52"/>
      <c r="IM14" s="38">
        <f t="shared" si="40"/>
        <v>0</v>
      </c>
      <c r="IN14" s="38">
        <f t="shared" si="41"/>
        <v>0</v>
      </c>
      <c r="IO14" s="173" t="e">
        <f t="shared" si="42"/>
        <v>#DIV/0!</v>
      </c>
    </row>
    <row r="15" spans="1:249" ht="72" customHeight="1" thickBot="1">
      <c r="A15" s="586"/>
      <c r="B15" s="583"/>
      <c r="C15" s="563"/>
      <c r="D15" s="632" t="s">
        <v>276</v>
      </c>
      <c r="E15" s="633"/>
      <c r="F15" s="35"/>
      <c r="G15" s="636"/>
      <c r="H15" s="54"/>
      <c r="I15" s="176">
        <f>IF(H15="",0,1)</f>
        <v>0</v>
      </c>
      <c r="J15" s="521"/>
      <c r="K15" s="242"/>
      <c r="L15" s="35"/>
      <c r="M15" s="636"/>
      <c r="N15" s="54"/>
      <c r="O15" s="176">
        <f>IF(N15="",0,1)</f>
        <v>0</v>
      </c>
      <c r="P15" s="521"/>
      <c r="Q15" s="242"/>
      <c r="R15" s="35"/>
      <c r="S15" s="636"/>
      <c r="T15" s="54"/>
      <c r="U15" s="176">
        <f>IF(T15="",0,1)</f>
        <v>0</v>
      </c>
      <c r="V15" s="521"/>
      <c r="W15" s="242"/>
      <c r="X15" s="35"/>
      <c r="Y15" s="636"/>
      <c r="Z15" s="54"/>
      <c r="AA15" s="176">
        <f>IF(Z15="",0,1)</f>
        <v>0</v>
      </c>
      <c r="AB15" s="521"/>
      <c r="AC15" s="242"/>
      <c r="AD15" s="35"/>
      <c r="AE15" s="636"/>
      <c r="AF15" s="54"/>
      <c r="AG15" s="176">
        <f>IF(AF15="",0,1)</f>
        <v>0</v>
      </c>
      <c r="AH15" s="521"/>
      <c r="AI15" s="242"/>
      <c r="AJ15" s="35"/>
      <c r="AK15" s="636"/>
      <c r="AL15" s="54"/>
      <c r="AM15" s="176">
        <f>IF(AL15="",0,1)</f>
        <v>0</v>
      </c>
      <c r="AN15" s="521"/>
      <c r="AO15" s="242"/>
      <c r="AP15" s="35"/>
      <c r="AQ15" s="636"/>
      <c r="AR15" s="54"/>
      <c r="AS15" s="176">
        <f>IF(AR15="",0,1)</f>
        <v>0</v>
      </c>
      <c r="AT15" s="521"/>
      <c r="AU15" s="242"/>
      <c r="AV15" s="35"/>
      <c r="AW15" s="636"/>
      <c r="AX15" s="54"/>
      <c r="AY15" s="176">
        <f>IF(AX15="",0,1)</f>
        <v>0</v>
      </c>
      <c r="AZ15" s="521"/>
      <c r="BA15" s="242"/>
      <c r="BB15" s="35"/>
      <c r="BC15" s="636"/>
      <c r="BD15" s="54"/>
      <c r="BE15" s="176">
        <f>IF(BD15="",0,1)</f>
        <v>0</v>
      </c>
      <c r="BF15" s="521"/>
      <c r="BG15" s="242"/>
      <c r="BH15" s="35"/>
      <c r="BI15" s="636"/>
      <c r="BJ15" s="54"/>
      <c r="BK15" s="176">
        <f>IF(BJ15="",0,1)</f>
        <v>0</v>
      </c>
      <c r="BL15" s="521"/>
      <c r="BM15" s="242"/>
      <c r="BN15" s="35"/>
      <c r="BO15" s="636"/>
      <c r="BP15" s="54"/>
      <c r="BQ15" s="176">
        <f>IF(BP15="",0,1)</f>
        <v>0</v>
      </c>
      <c r="BR15" s="521"/>
      <c r="BS15" s="242"/>
      <c r="BT15" s="35"/>
      <c r="BU15" s="636"/>
      <c r="BV15" s="54"/>
      <c r="BW15" s="176">
        <f>IF(BV15="",0,1)</f>
        <v>0</v>
      </c>
      <c r="BX15" s="521"/>
      <c r="BY15" s="242"/>
      <c r="BZ15" s="35"/>
      <c r="CA15" s="636"/>
      <c r="CB15" s="54"/>
      <c r="CC15" s="176">
        <f>IF(CB15="",0,1)</f>
        <v>0</v>
      </c>
      <c r="CD15" s="521"/>
      <c r="CE15" s="242"/>
      <c r="CF15" s="35"/>
      <c r="CG15" s="636"/>
      <c r="CH15" s="54"/>
      <c r="CI15" s="176">
        <f>IF(CH15="",0,1)</f>
        <v>0</v>
      </c>
      <c r="CJ15" s="521"/>
      <c r="CK15" s="242"/>
      <c r="CL15" s="35"/>
      <c r="CM15" s="636"/>
      <c r="CN15" s="54"/>
      <c r="CO15" s="176">
        <f>IF(CN15="",0,1)</f>
        <v>0</v>
      </c>
      <c r="CP15" s="521"/>
      <c r="CQ15" s="242"/>
      <c r="CR15" s="35"/>
      <c r="CS15" s="636"/>
      <c r="CT15" s="54"/>
      <c r="CU15" s="176">
        <f>IF(CT15="",0,1)</f>
        <v>0</v>
      </c>
      <c r="CV15" s="521"/>
      <c r="CW15" s="242"/>
      <c r="CX15" s="35"/>
      <c r="CY15" s="636"/>
      <c r="CZ15" s="54"/>
      <c r="DA15" s="176">
        <f>IF(CZ15="",0,1)</f>
        <v>0</v>
      </c>
      <c r="DB15" s="521"/>
      <c r="DC15" s="242"/>
      <c r="DD15" s="35"/>
      <c r="DE15" s="636"/>
      <c r="DF15" s="54"/>
      <c r="DG15" s="176">
        <f>IF(DF15="",0,1)</f>
        <v>0</v>
      </c>
      <c r="DH15" s="521"/>
      <c r="DI15" s="242"/>
      <c r="DJ15" s="35"/>
      <c r="DK15" s="636"/>
      <c r="DL15" s="54"/>
      <c r="DM15" s="176">
        <f>IF(DL15="",0,1)</f>
        <v>0</v>
      </c>
      <c r="DN15" s="521"/>
      <c r="DO15" s="242"/>
      <c r="DP15" s="35"/>
      <c r="DQ15" s="636"/>
      <c r="DR15" s="54"/>
      <c r="DS15" s="176">
        <f>IF(DR15="",0,1)</f>
        <v>0</v>
      </c>
      <c r="DT15" s="521"/>
      <c r="DU15" s="242"/>
      <c r="DV15" s="35"/>
      <c r="DW15" s="636"/>
      <c r="DX15" s="54"/>
      <c r="DY15" s="176">
        <f>IF(DX15="",0,1)</f>
        <v>0</v>
      </c>
      <c r="DZ15" s="521"/>
      <c r="EA15" s="242"/>
      <c r="EB15" s="35"/>
      <c r="EC15" s="636"/>
      <c r="ED15" s="54"/>
      <c r="EE15" s="176">
        <f>IF(ED15="",0,1)</f>
        <v>0</v>
      </c>
      <c r="EF15" s="521"/>
      <c r="EG15" s="242"/>
      <c r="EH15" s="35"/>
      <c r="EI15" s="636"/>
      <c r="EJ15" s="54"/>
      <c r="EK15" s="176">
        <f>IF(EJ15="",0,1)</f>
        <v>0</v>
      </c>
      <c r="EL15" s="521"/>
      <c r="EM15" s="242"/>
      <c r="EN15" s="35"/>
      <c r="EO15" s="636"/>
      <c r="EP15" s="54"/>
      <c r="EQ15" s="176">
        <f>IF(EP15="",0,1)</f>
        <v>0</v>
      </c>
      <c r="ER15" s="521"/>
      <c r="ES15" s="242"/>
      <c r="ET15" s="35"/>
      <c r="EU15" s="636"/>
      <c r="EV15" s="54"/>
      <c r="EW15" s="176">
        <f>IF(EV15="",0,1)</f>
        <v>0</v>
      </c>
      <c r="EX15" s="521"/>
      <c r="EY15" s="242"/>
      <c r="EZ15" s="35"/>
      <c r="FA15" s="636"/>
      <c r="FB15" s="54"/>
      <c r="FC15" s="176">
        <f>IF(FB15="",0,1)</f>
        <v>0</v>
      </c>
      <c r="FD15" s="521"/>
      <c r="FE15" s="242"/>
      <c r="FF15" s="35"/>
      <c r="FG15" s="636"/>
      <c r="FH15" s="54"/>
      <c r="FI15" s="176">
        <f>IF(FH15="",0,1)</f>
        <v>0</v>
      </c>
      <c r="FJ15" s="521"/>
      <c r="FK15" s="242"/>
      <c r="FL15" s="35"/>
      <c r="FM15" s="636"/>
      <c r="FN15" s="54"/>
      <c r="FO15" s="176">
        <f>IF(FN15="",0,1)</f>
        <v>0</v>
      </c>
      <c r="FP15" s="521"/>
      <c r="FQ15" s="242"/>
      <c r="FR15" s="35"/>
      <c r="FS15" s="636"/>
      <c r="FT15" s="54"/>
      <c r="FU15" s="176">
        <f>IF(FT15="",0,1)</f>
        <v>0</v>
      </c>
      <c r="FV15" s="521"/>
      <c r="FW15" s="242"/>
      <c r="FX15" s="35"/>
      <c r="FY15" s="636"/>
      <c r="FZ15" s="54"/>
      <c r="GA15" s="176">
        <f>IF(FZ15="",0,1)</f>
        <v>0</v>
      </c>
      <c r="GB15" s="521"/>
      <c r="GC15" s="242"/>
      <c r="GD15" s="35"/>
      <c r="GE15" s="636"/>
      <c r="GF15" s="54"/>
      <c r="GG15" s="176">
        <f>IF(GF15="",0,1)</f>
        <v>0</v>
      </c>
      <c r="GH15" s="521"/>
      <c r="GI15" s="242"/>
      <c r="GJ15" s="35"/>
      <c r="GK15" s="636"/>
      <c r="GL15" s="54"/>
      <c r="GM15" s="176">
        <f>IF(GL15="",0,1)</f>
        <v>0</v>
      </c>
      <c r="GN15" s="521"/>
      <c r="GO15" s="242"/>
      <c r="GP15" s="35"/>
      <c r="GQ15" s="636"/>
      <c r="GR15" s="54"/>
      <c r="GS15" s="176">
        <f>IF(GR15="",0,1)</f>
        <v>0</v>
      </c>
      <c r="GT15" s="521"/>
      <c r="GU15" s="242"/>
      <c r="GV15" s="35"/>
      <c r="GW15" s="636"/>
      <c r="GX15" s="54"/>
      <c r="GY15" s="176">
        <f>IF(GX15="",0,1)</f>
        <v>0</v>
      </c>
      <c r="GZ15" s="521"/>
      <c r="HA15" s="242"/>
      <c r="HB15" s="35"/>
      <c r="HC15" s="636"/>
      <c r="HD15" s="54"/>
      <c r="HE15" s="176">
        <f>IF(HD15="",0,1)</f>
        <v>0</v>
      </c>
      <c r="HF15" s="521"/>
      <c r="HG15" s="242"/>
      <c r="HH15" s="35"/>
      <c r="HI15" s="636"/>
      <c r="HJ15" s="54"/>
      <c r="HK15" s="176">
        <f>IF(HJ15="",0,1)</f>
        <v>0</v>
      </c>
      <c r="HL15" s="521"/>
      <c r="HM15" s="242"/>
      <c r="HN15" s="35"/>
      <c r="HO15" s="636"/>
      <c r="HP15" s="54"/>
      <c r="HQ15" s="176">
        <f>IF(HP15="",0,1)</f>
        <v>0</v>
      </c>
      <c r="HR15" s="521"/>
      <c r="HS15" s="242"/>
      <c r="HT15" s="35"/>
      <c r="HU15" s="636"/>
      <c r="HV15" s="54"/>
      <c r="HW15" s="176">
        <f>IF(HV15="",0,1)</f>
        <v>0</v>
      </c>
      <c r="HX15" s="521"/>
      <c r="HY15" s="242"/>
      <c r="HZ15" s="35"/>
      <c r="IA15" s="636"/>
      <c r="IB15" s="54"/>
      <c r="IC15" s="176">
        <f>IF(IB15="",0,1)</f>
        <v>0</v>
      </c>
      <c r="ID15" s="521"/>
      <c r="IE15" s="242"/>
      <c r="IF15" s="35"/>
      <c r="IG15" s="636"/>
      <c r="IH15" s="54"/>
      <c r="II15" s="176">
        <f>IF(IH15="",0,1)</f>
        <v>0</v>
      </c>
      <c r="IJ15" s="521"/>
      <c r="IK15" s="242"/>
      <c r="IL15" s="52"/>
      <c r="IM15" s="38">
        <f t="shared" si="40"/>
        <v>0</v>
      </c>
      <c r="IN15" s="38">
        <f t="shared" si="41"/>
        <v>0</v>
      </c>
      <c r="IO15" s="173" t="e">
        <f t="shared" si="42"/>
        <v>#DIV/0!</v>
      </c>
    </row>
    <row r="16" spans="1:249" ht="65.25" customHeight="1" thickBot="1">
      <c r="A16" s="586"/>
      <c r="B16" s="583"/>
      <c r="C16" s="571"/>
      <c r="D16" s="608" t="s">
        <v>277</v>
      </c>
      <c r="E16" s="609"/>
      <c r="F16" s="35"/>
      <c r="G16" s="628"/>
      <c r="H16" s="54"/>
      <c r="I16" s="176">
        <f>IF(H16="",0,1)</f>
        <v>0</v>
      </c>
      <c r="J16" s="521"/>
      <c r="K16" s="242"/>
      <c r="L16" s="35"/>
      <c r="M16" s="628"/>
      <c r="N16" s="54"/>
      <c r="O16" s="176">
        <f>IF(N16="",0,1)</f>
        <v>0</v>
      </c>
      <c r="P16" s="521"/>
      <c r="Q16" s="242"/>
      <c r="R16" s="35"/>
      <c r="S16" s="628"/>
      <c r="T16" s="54"/>
      <c r="U16" s="176">
        <f>IF(T16="",0,1)</f>
        <v>0</v>
      </c>
      <c r="V16" s="521"/>
      <c r="W16" s="242"/>
      <c r="X16" s="35"/>
      <c r="Y16" s="628"/>
      <c r="Z16" s="54"/>
      <c r="AA16" s="176">
        <f>IF(Z16="",0,1)</f>
        <v>0</v>
      </c>
      <c r="AB16" s="521"/>
      <c r="AC16" s="242"/>
      <c r="AD16" s="35"/>
      <c r="AE16" s="628"/>
      <c r="AF16" s="54"/>
      <c r="AG16" s="176">
        <f>IF(AF16="",0,1)</f>
        <v>0</v>
      </c>
      <c r="AH16" s="521"/>
      <c r="AI16" s="242"/>
      <c r="AJ16" s="35"/>
      <c r="AK16" s="628"/>
      <c r="AL16" s="54"/>
      <c r="AM16" s="176">
        <f>IF(AL16="",0,1)</f>
        <v>0</v>
      </c>
      <c r="AN16" s="521"/>
      <c r="AO16" s="242"/>
      <c r="AP16" s="35"/>
      <c r="AQ16" s="628"/>
      <c r="AR16" s="54"/>
      <c r="AS16" s="176">
        <f>IF(AR16="",0,1)</f>
        <v>0</v>
      </c>
      <c r="AT16" s="521"/>
      <c r="AU16" s="242"/>
      <c r="AV16" s="35"/>
      <c r="AW16" s="628"/>
      <c r="AX16" s="54"/>
      <c r="AY16" s="176">
        <f>IF(AX16="",0,1)</f>
        <v>0</v>
      </c>
      <c r="AZ16" s="521"/>
      <c r="BA16" s="242"/>
      <c r="BB16" s="35"/>
      <c r="BC16" s="628"/>
      <c r="BD16" s="54"/>
      <c r="BE16" s="176">
        <f>IF(BD16="",0,1)</f>
        <v>0</v>
      </c>
      <c r="BF16" s="521"/>
      <c r="BG16" s="242"/>
      <c r="BH16" s="35"/>
      <c r="BI16" s="628"/>
      <c r="BJ16" s="54"/>
      <c r="BK16" s="176">
        <f>IF(BJ16="",0,1)</f>
        <v>0</v>
      </c>
      <c r="BL16" s="521"/>
      <c r="BM16" s="242"/>
      <c r="BN16" s="35"/>
      <c r="BO16" s="628"/>
      <c r="BP16" s="54"/>
      <c r="BQ16" s="176">
        <f>IF(BP16="",0,1)</f>
        <v>0</v>
      </c>
      <c r="BR16" s="521"/>
      <c r="BS16" s="242"/>
      <c r="BT16" s="35"/>
      <c r="BU16" s="628"/>
      <c r="BV16" s="54"/>
      <c r="BW16" s="176">
        <f>IF(BV16="",0,1)</f>
        <v>0</v>
      </c>
      <c r="BX16" s="521"/>
      <c r="BY16" s="242"/>
      <c r="BZ16" s="35"/>
      <c r="CA16" s="628"/>
      <c r="CB16" s="54"/>
      <c r="CC16" s="176">
        <f>IF(CB16="",0,1)</f>
        <v>0</v>
      </c>
      <c r="CD16" s="521"/>
      <c r="CE16" s="242"/>
      <c r="CF16" s="35"/>
      <c r="CG16" s="628"/>
      <c r="CH16" s="54"/>
      <c r="CI16" s="176">
        <f>IF(CH16="",0,1)</f>
        <v>0</v>
      </c>
      <c r="CJ16" s="521"/>
      <c r="CK16" s="242"/>
      <c r="CL16" s="35"/>
      <c r="CM16" s="628"/>
      <c r="CN16" s="54"/>
      <c r="CO16" s="176">
        <f>IF(CN16="",0,1)</f>
        <v>0</v>
      </c>
      <c r="CP16" s="521"/>
      <c r="CQ16" s="242"/>
      <c r="CR16" s="35"/>
      <c r="CS16" s="628"/>
      <c r="CT16" s="54"/>
      <c r="CU16" s="176">
        <f>IF(CT16="",0,1)</f>
        <v>0</v>
      </c>
      <c r="CV16" s="521"/>
      <c r="CW16" s="242"/>
      <c r="CX16" s="35"/>
      <c r="CY16" s="628"/>
      <c r="CZ16" s="54"/>
      <c r="DA16" s="176">
        <f>IF(CZ16="",0,1)</f>
        <v>0</v>
      </c>
      <c r="DB16" s="521"/>
      <c r="DC16" s="242"/>
      <c r="DD16" s="35"/>
      <c r="DE16" s="628"/>
      <c r="DF16" s="54"/>
      <c r="DG16" s="176">
        <f>IF(DF16="",0,1)</f>
        <v>0</v>
      </c>
      <c r="DH16" s="521"/>
      <c r="DI16" s="242"/>
      <c r="DJ16" s="35"/>
      <c r="DK16" s="628"/>
      <c r="DL16" s="54"/>
      <c r="DM16" s="176">
        <f>IF(DL16="",0,1)</f>
        <v>0</v>
      </c>
      <c r="DN16" s="521"/>
      <c r="DO16" s="242"/>
      <c r="DP16" s="35"/>
      <c r="DQ16" s="628"/>
      <c r="DR16" s="54"/>
      <c r="DS16" s="176">
        <f>IF(DR16="",0,1)</f>
        <v>0</v>
      </c>
      <c r="DT16" s="521"/>
      <c r="DU16" s="242"/>
      <c r="DV16" s="35"/>
      <c r="DW16" s="628"/>
      <c r="DX16" s="54"/>
      <c r="DY16" s="176">
        <f>IF(DX16="",0,1)</f>
        <v>0</v>
      </c>
      <c r="DZ16" s="521"/>
      <c r="EA16" s="242"/>
      <c r="EB16" s="35"/>
      <c r="EC16" s="628"/>
      <c r="ED16" s="54"/>
      <c r="EE16" s="176">
        <f>IF(ED16="",0,1)</f>
        <v>0</v>
      </c>
      <c r="EF16" s="521"/>
      <c r="EG16" s="242"/>
      <c r="EH16" s="35"/>
      <c r="EI16" s="628"/>
      <c r="EJ16" s="54"/>
      <c r="EK16" s="176">
        <f>IF(EJ16="",0,1)</f>
        <v>0</v>
      </c>
      <c r="EL16" s="521"/>
      <c r="EM16" s="242"/>
      <c r="EN16" s="35"/>
      <c r="EO16" s="628"/>
      <c r="EP16" s="54"/>
      <c r="EQ16" s="176">
        <f>IF(EP16="",0,1)</f>
        <v>0</v>
      </c>
      <c r="ER16" s="521"/>
      <c r="ES16" s="242"/>
      <c r="ET16" s="35"/>
      <c r="EU16" s="628"/>
      <c r="EV16" s="54"/>
      <c r="EW16" s="176">
        <f>IF(EV16="",0,1)</f>
        <v>0</v>
      </c>
      <c r="EX16" s="521"/>
      <c r="EY16" s="242"/>
      <c r="EZ16" s="35"/>
      <c r="FA16" s="628"/>
      <c r="FB16" s="54"/>
      <c r="FC16" s="176">
        <f>IF(FB16="",0,1)</f>
        <v>0</v>
      </c>
      <c r="FD16" s="521"/>
      <c r="FE16" s="242"/>
      <c r="FF16" s="35"/>
      <c r="FG16" s="628"/>
      <c r="FH16" s="54"/>
      <c r="FI16" s="176">
        <f>IF(FH16="",0,1)</f>
        <v>0</v>
      </c>
      <c r="FJ16" s="521"/>
      <c r="FK16" s="242"/>
      <c r="FL16" s="35"/>
      <c r="FM16" s="628"/>
      <c r="FN16" s="54"/>
      <c r="FO16" s="176">
        <f>IF(FN16="",0,1)</f>
        <v>0</v>
      </c>
      <c r="FP16" s="521"/>
      <c r="FQ16" s="242"/>
      <c r="FR16" s="35"/>
      <c r="FS16" s="628"/>
      <c r="FT16" s="54"/>
      <c r="FU16" s="176">
        <f>IF(FT16="",0,1)</f>
        <v>0</v>
      </c>
      <c r="FV16" s="521"/>
      <c r="FW16" s="242"/>
      <c r="FX16" s="35"/>
      <c r="FY16" s="628"/>
      <c r="FZ16" s="54"/>
      <c r="GA16" s="176">
        <f>IF(FZ16="",0,1)</f>
        <v>0</v>
      </c>
      <c r="GB16" s="521"/>
      <c r="GC16" s="242"/>
      <c r="GD16" s="35"/>
      <c r="GE16" s="628"/>
      <c r="GF16" s="54"/>
      <c r="GG16" s="176">
        <f>IF(GF16="",0,1)</f>
        <v>0</v>
      </c>
      <c r="GH16" s="521"/>
      <c r="GI16" s="242"/>
      <c r="GJ16" s="35"/>
      <c r="GK16" s="628"/>
      <c r="GL16" s="54"/>
      <c r="GM16" s="176">
        <f>IF(GL16="",0,1)</f>
        <v>0</v>
      </c>
      <c r="GN16" s="521"/>
      <c r="GO16" s="242"/>
      <c r="GP16" s="35"/>
      <c r="GQ16" s="628"/>
      <c r="GR16" s="54"/>
      <c r="GS16" s="176">
        <f>IF(GR16="",0,1)</f>
        <v>0</v>
      </c>
      <c r="GT16" s="521"/>
      <c r="GU16" s="242"/>
      <c r="GV16" s="35"/>
      <c r="GW16" s="628"/>
      <c r="GX16" s="54"/>
      <c r="GY16" s="176">
        <f>IF(GX16="",0,1)</f>
        <v>0</v>
      </c>
      <c r="GZ16" s="521"/>
      <c r="HA16" s="242"/>
      <c r="HB16" s="35"/>
      <c r="HC16" s="628"/>
      <c r="HD16" s="54"/>
      <c r="HE16" s="176">
        <f>IF(HD16="",0,1)</f>
        <v>0</v>
      </c>
      <c r="HF16" s="521"/>
      <c r="HG16" s="242"/>
      <c r="HH16" s="35"/>
      <c r="HI16" s="628"/>
      <c r="HJ16" s="54"/>
      <c r="HK16" s="176">
        <f>IF(HJ16="",0,1)</f>
        <v>0</v>
      </c>
      <c r="HL16" s="521"/>
      <c r="HM16" s="242"/>
      <c r="HN16" s="35"/>
      <c r="HO16" s="628"/>
      <c r="HP16" s="54"/>
      <c r="HQ16" s="176">
        <f>IF(HP16="",0,1)</f>
        <v>0</v>
      </c>
      <c r="HR16" s="521"/>
      <c r="HS16" s="242"/>
      <c r="HT16" s="35"/>
      <c r="HU16" s="628"/>
      <c r="HV16" s="54"/>
      <c r="HW16" s="176">
        <f>IF(HV16="",0,1)</f>
        <v>0</v>
      </c>
      <c r="HX16" s="521"/>
      <c r="HY16" s="242"/>
      <c r="HZ16" s="35"/>
      <c r="IA16" s="628"/>
      <c r="IB16" s="54"/>
      <c r="IC16" s="176">
        <f>IF(IB16="",0,1)</f>
        <v>0</v>
      </c>
      <c r="ID16" s="521"/>
      <c r="IE16" s="242"/>
      <c r="IF16" s="35"/>
      <c r="IG16" s="628"/>
      <c r="IH16" s="54"/>
      <c r="II16" s="176">
        <f>IF(IH16="",0,1)</f>
        <v>0</v>
      </c>
      <c r="IJ16" s="521"/>
      <c r="IK16" s="242"/>
      <c r="IL16" s="52"/>
      <c r="IM16" s="38">
        <f t="shared" si="40"/>
        <v>0</v>
      </c>
      <c r="IN16" s="38">
        <f t="shared" si="41"/>
        <v>0</v>
      </c>
      <c r="IO16" s="173" t="e">
        <f t="shared" si="42"/>
        <v>#DIV/0!</v>
      </c>
    </row>
    <row r="17" spans="1:249" ht="56.25" customHeight="1" thickBot="1">
      <c r="A17" s="586"/>
      <c r="B17" s="583"/>
      <c r="C17" s="564"/>
      <c r="D17" s="634" t="s">
        <v>278</v>
      </c>
      <c r="E17" s="635"/>
      <c r="F17" s="35"/>
      <c r="G17" s="627"/>
      <c r="H17" s="54"/>
      <c r="I17" s="176">
        <f>IF(H17="",0,1)</f>
        <v>0</v>
      </c>
      <c r="J17" s="522"/>
      <c r="K17" s="243"/>
      <c r="L17" s="35"/>
      <c r="M17" s="627"/>
      <c r="N17" s="54"/>
      <c r="O17" s="176">
        <f>IF(N17="",0,1)</f>
        <v>0</v>
      </c>
      <c r="P17" s="522"/>
      <c r="Q17" s="243"/>
      <c r="R17" s="35"/>
      <c r="S17" s="627"/>
      <c r="T17" s="54"/>
      <c r="U17" s="176">
        <f>IF(T17="",0,1)</f>
        <v>0</v>
      </c>
      <c r="V17" s="522"/>
      <c r="W17" s="243"/>
      <c r="X17" s="35"/>
      <c r="Y17" s="627"/>
      <c r="Z17" s="54"/>
      <c r="AA17" s="176">
        <f>IF(Z17="",0,1)</f>
        <v>0</v>
      </c>
      <c r="AB17" s="522"/>
      <c r="AC17" s="243"/>
      <c r="AD17" s="35"/>
      <c r="AE17" s="627"/>
      <c r="AF17" s="54"/>
      <c r="AG17" s="176">
        <f>IF(AF17="",0,1)</f>
        <v>0</v>
      </c>
      <c r="AH17" s="522"/>
      <c r="AI17" s="243"/>
      <c r="AJ17" s="35"/>
      <c r="AK17" s="627"/>
      <c r="AL17" s="54"/>
      <c r="AM17" s="176">
        <f>IF(AL17="",0,1)</f>
        <v>0</v>
      </c>
      <c r="AN17" s="522"/>
      <c r="AO17" s="243"/>
      <c r="AP17" s="35"/>
      <c r="AQ17" s="627"/>
      <c r="AR17" s="54"/>
      <c r="AS17" s="176">
        <f>IF(AR17="",0,1)</f>
        <v>0</v>
      </c>
      <c r="AT17" s="522"/>
      <c r="AU17" s="243"/>
      <c r="AV17" s="35"/>
      <c r="AW17" s="627"/>
      <c r="AX17" s="54"/>
      <c r="AY17" s="176">
        <f>IF(AX17="",0,1)</f>
        <v>0</v>
      </c>
      <c r="AZ17" s="522"/>
      <c r="BA17" s="243"/>
      <c r="BB17" s="35"/>
      <c r="BC17" s="627"/>
      <c r="BD17" s="54"/>
      <c r="BE17" s="176">
        <f>IF(BD17="",0,1)</f>
        <v>0</v>
      </c>
      <c r="BF17" s="522"/>
      <c r="BG17" s="243"/>
      <c r="BH17" s="35"/>
      <c r="BI17" s="627"/>
      <c r="BJ17" s="54"/>
      <c r="BK17" s="176">
        <f>IF(BJ17="",0,1)</f>
        <v>0</v>
      </c>
      <c r="BL17" s="522"/>
      <c r="BM17" s="243"/>
      <c r="BN17" s="35"/>
      <c r="BO17" s="627"/>
      <c r="BP17" s="54"/>
      <c r="BQ17" s="176">
        <f>IF(BP17="",0,1)</f>
        <v>0</v>
      </c>
      <c r="BR17" s="522"/>
      <c r="BS17" s="243"/>
      <c r="BT17" s="35"/>
      <c r="BU17" s="627"/>
      <c r="BV17" s="54"/>
      <c r="BW17" s="176">
        <f>IF(BV17="",0,1)</f>
        <v>0</v>
      </c>
      <c r="BX17" s="522"/>
      <c r="BY17" s="243"/>
      <c r="BZ17" s="35"/>
      <c r="CA17" s="627"/>
      <c r="CB17" s="54"/>
      <c r="CC17" s="176">
        <f>IF(CB17="",0,1)</f>
        <v>0</v>
      </c>
      <c r="CD17" s="522"/>
      <c r="CE17" s="243"/>
      <c r="CF17" s="35"/>
      <c r="CG17" s="627"/>
      <c r="CH17" s="54"/>
      <c r="CI17" s="176">
        <f>IF(CH17="",0,1)</f>
        <v>0</v>
      </c>
      <c r="CJ17" s="522"/>
      <c r="CK17" s="243"/>
      <c r="CL17" s="35"/>
      <c r="CM17" s="627"/>
      <c r="CN17" s="54"/>
      <c r="CO17" s="176">
        <f>IF(CN17="",0,1)</f>
        <v>0</v>
      </c>
      <c r="CP17" s="522"/>
      <c r="CQ17" s="243"/>
      <c r="CR17" s="35"/>
      <c r="CS17" s="627"/>
      <c r="CT17" s="54"/>
      <c r="CU17" s="176">
        <f>IF(CT17="",0,1)</f>
        <v>0</v>
      </c>
      <c r="CV17" s="522"/>
      <c r="CW17" s="243"/>
      <c r="CX17" s="35"/>
      <c r="CY17" s="627"/>
      <c r="CZ17" s="54"/>
      <c r="DA17" s="176">
        <f>IF(CZ17="",0,1)</f>
        <v>0</v>
      </c>
      <c r="DB17" s="522"/>
      <c r="DC17" s="243"/>
      <c r="DD17" s="35"/>
      <c r="DE17" s="627"/>
      <c r="DF17" s="54"/>
      <c r="DG17" s="176">
        <f>IF(DF17="",0,1)</f>
        <v>0</v>
      </c>
      <c r="DH17" s="522"/>
      <c r="DI17" s="243"/>
      <c r="DJ17" s="35"/>
      <c r="DK17" s="627"/>
      <c r="DL17" s="54"/>
      <c r="DM17" s="176">
        <f>IF(DL17="",0,1)</f>
        <v>0</v>
      </c>
      <c r="DN17" s="522"/>
      <c r="DO17" s="243"/>
      <c r="DP17" s="35"/>
      <c r="DQ17" s="627"/>
      <c r="DR17" s="54"/>
      <c r="DS17" s="176">
        <f>IF(DR17="",0,1)</f>
        <v>0</v>
      </c>
      <c r="DT17" s="522"/>
      <c r="DU17" s="243"/>
      <c r="DV17" s="35"/>
      <c r="DW17" s="627"/>
      <c r="DX17" s="54"/>
      <c r="DY17" s="176">
        <f>IF(DX17="",0,1)</f>
        <v>0</v>
      </c>
      <c r="DZ17" s="522"/>
      <c r="EA17" s="243"/>
      <c r="EB17" s="35"/>
      <c r="EC17" s="627"/>
      <c r="ED17" s="54"/>
      <c r="EE17" s="176">
        <f>IF(ED17="",0,1)</f>
        <v>0</v>
      </c>
      <c r="EF17" s="522"/>
      <c r="EG17" s="243"/>
      <c r="EH17" s="35"/>
      <c r="EI17" s="627"/>
      <c r="EJ17" s="54"/>
      <c r="EK17" s="176">
        <f>IF(EJ17="",0,1)</f>
        <v>0</v>
      </c>
      <c r="EL17" s="522"/>
      <c r="EM17" s="243"/>
      <c r="EN17" s="35"/>
      <c r="EO17" s="627"/>
      <c r="EP17" s="54"/>
      <c r="EQ17" s="176">
        <f>IF(EP17="",0,1)</f>
        <v>0</v>
      </c>
      <c r="ER17" s="522"/>
      <c r="ES17" s="243"/>
      <c r="ET17" s="35"/>
      <c r="EU17" s="627"/>
      <c r="EV17" s="54"/>
      <c r="EW17" s="176">
        <f>IF(EV17="",0,1)</f>
        <v>0</v>
      </c>
      <c r="EX17" s="522"/>
      <c r="EY17" s="243"/>
      <c r="EZ17" s="35"/>
      <c r="FA17" s="627"/>
      <c r="FB17" s="54"/>
      <c r="FC17" s="176">
        <f>IF(FB17="",0,1)</f>
        <v>0</v>
      </c>
      <c r="FD17" s="522"/>
      <c r="FE17" s="243"/>
      <c r="FF17" s="35"/>
      <c r="FG17" s="627"/>
      <c r="FH17" s="54"/>
      <c r="FI17" s="176">
        <f>IF(FH17="",0,1)</f>
        <v>0</v>
      </c>
      <c r="FJ17" s="522"/>
      <c r="FK17" s="243"/>
      <c r="FL17" s="35"/>
      <c r="FM17" s="627"/>
      <c r="FN17" s="54"/>
      <c r="FO17" s="176">
        <f>IF(FN17="",0,1)</f>
        <v>0</v>
      </c>
      <c r="FP17" s="522"/>
      <c r="FQ17" s="243"/>
      <c r="FR17" s="35"/>
      <c r="FS17" s="627"/>
      <c r="FT17" s="54"/>
      <c r="FU17" s="176">
        <f>IF(FT17="",0,1)</f>
        <v>0</v>
      </c>
      <c r="FV17" s="522"/>
      <c r="FW17" s="243"/>
      <c r="FX17" s="35"/>
      <c r="FY17" s="627"/>
      <c r="FZ17" s="54"/>
      <c r="GA17" s="176">
        <f>IF(FZ17="",0,1)</f>
        <v>0</v>
      </c>
      <c r="GB17" s="522"/>
      <c r="GC17" s="243"/>
      <c r="GD17" s="35"/>
      <c r="GE17" s="627"/>
      <c r="GF17" s="54"/>
      <c r="GG17" s="176">
        <f>IF(GF17="",0,1)</f>
        <v>0</v>
      </c>
      <c r="GH17" s="522"/>
      <c r="GI17" s="243"/>
      <c r="GJ17" s="35"/>
      <c r="GK17" s="627"/>
      <c r="GL17" s="54"/>
      <c r="GM17" s="176">
        <f>IF(GL17="",0,1)</f>
        <v>0</v>
      </c>
      <c r="GN17" s="522"/>
      <c r="GO17" s="243"/>
      <c r="GP17" s="35"/>
      <c r="GQ17" s="627"/>
      <c r="GR17" s="54"/>
      <c r="GS17" s="176">
        <f>IF(GR17="",0,1)</f>
        <v>0</v>
      </c>
      <c r="GT17" s="522"/>
      <c r="GU17" s="243"/>
      <c r="GV17" s="35"/>
      <c r="GW17" s="627"/>
      <c r="GX17" s="54"/>
      <c r="GY17" s="176">
        <f>IF(GX17="",0,1)</f>
        <v>0</v>
      </c>
      <c r="GZ17" s="522"/>
      <c r="HA17" s="243"/>
      <c r="HB17" s="35"/>
      <c r="HC17" s="627"/>
      <c r="HD17" s="54"/>
      <c r="HE17" s="176">
        <f>IF(HD17="",0,1)</f>
        <v>0</v>
      </c>
      <c r="HF17" s="522"/>
      <c r="HG17" s="243"/>
      <c r="HH17" s="35"/>
      <c r="HI17" s="627"/>
      <c r="HJ17" s="54"/>
      <c r="HK17" s="176">
        <f>IF(HJ17="",0,1)</f>
        <v>0</v>
      </c>
      <c r="HL17" s="522"/>
      <c r="HM17" s="243"/>
      <c r="HN17" s="35"/>
      <c r="HO17" s="627"/>
      <c r="HP17" s="54"/>
      <c r="HQ17" s="176">
        <f>IF(HP17="",0,1)</f>
        <v>0</v>
      </c>
      <c r="HR17" s="522"/>
      <c r="HS17" s="243"/>
      <c r="HT17" s="35"/>
      <c r="HU17" s="627"/>
      <c r="HV17" s="54"/>
      <c r="HW17" s="176">
        <f>IF(HV17="",0,1)</f>
        <v>0</v>
      </c>
      <c r="HX17" s="522"/>
      <c r="HY17" s="243"/>
      <c r="HZ17" s="35"/>
      <c r="IA17" s="627"/>
      <c r="IB17" s="54"/>
      <c r="IC17" s="176">
        <f>IF(IB17="",0,1)</f>
        <v>0</v>
      </c>
      <c r="ID17" s="522"/>
      <c r="IE17" s="243"/>
      <c r="IF17" s="35"/>
      <c r="IG17" s="627"/>
      <c r="IH17" s="54"/>
      <c r="II17" s="176">
        <f>IF(IH17="",0,1)</f>
        <v>0</v>
      </c>
      <c r="IJ17" s="522"/>
      <c r="IK17" s="243"/>
      <c r="IL17" s="52"/>
      <c r="IM17" s="38">
        <f t="shared" si="40"/>
        <v>0</v>
      </c>
      <c r="IN17" s="38">
        <f t="shared" si="41"/>
        <v>0</v>
      </c>
      <c r="IO17" s="173" t="e">
        <f t="shared" si="42"/>
        <v>#DIV/0!</v>
      </c>
    </row>
    <row r="18" spans="1:249" ht="45" customHeight="1" thickBot="1" thickTop="1">
      <c r="A18" s="586"/>
      <c r="B18" s="584"/>
      <c r="C18" s="550" t="s">
        <v>43</v>
      </c>
      <c r="D18" s="550"/>
      <c r="E18" s="645"/>
      <c r="F18" s="35"/>
      <c r="G18" s="71"/>
      <c r="H18" s="84">
        <f>SUM(H7:H17)</f>
        <v>0</v>
      </c>
      <c r="I18" s="84">
        <f>SUM(I7:I17)</f>
        <v>0</v>
      </c>
      <c r="J18" s="93" t="e">
        <f>H18/I18</f>
        <v>#DIV/0!</v>
      </c>
      <c r="K18" s="244"/>
      <c r="L18" s="35"/>
      <c r="M18" s="71"/>
      <c r="N18" s="84">
        <f>SUM(N7:N17)</f>
        <v>0</v>
      </c>
      <c r="O18" s="84">
        <f>SUM(O7:O17)</f>
        <v>0</v>
      </c>
      <c r="P18" s="93" t="e">
        <f>N18/O18</f>
        <v>#DIV/0!</v>
      </c>
      <c r="Q18" s="244"/>
      <c r="R18" s="35"/>
      <c r="S18" s="71"/>
      <c r="T18" s="84">
        <f>SUM(T7:T17)</f>
        <v>0</v>
      </c>
      <c r="U18" s="84">
        <f>SUM(U7:U17)</f>
        <v>0</v>
      </c>
      <c r="V18" s="93" t="e">
        <f>T18/U18</f>
        <v>#DIV/0!</v>
      </c>
      <c r="W18" s="244"/>
      <c r="X18" s="35"/>
      <c r="Y18" s="71"/>
      <c r="Z18" s="84">
        <f>SUM(Z7:Z17)</f>
        <v>0</v>
      </c>
      <c r="AA18" s="84">
        <f>SUM(AA7:AA17)</f>
        <v>0</v>
      </c>
      <c r="AB18" s="93" t="e">
        <f>Z18/AA18</f>
        <v>#DIV/0!</v>
      </c>
      <c r="AC18" s="244"/>
      <c r="AD18" s="35"/>
      <c r="AE18" s="71"/>
      <c r="AF18" s="84">
        <f>SUM(AF7:AF17)</f>
        <v>0</v>
      </c>
      <c r="AG18" s="84">
        <f>SUM(AG7:AG17)</f>
        <v>0</v>
      </c>
      <c r="AH18" s="93" t="e">
        <f>AF18/AG18</f>
        <v>#DIV/0!</v>
      </c>
      <c r="AI18" s="244"/>
      <c r="AJ18" s="35"/>
      <c r="AK18" s="71"/>
      <c r="AL18" s="84">
        <f>SUM(AL7:AL17)</f>
        <v>0</v>
      </c>
      <c r="AM18" s="84">
        <f>SUM(AM7:AM17)</f>
        <v>0</v>
      </c>
      <c r="AN18" s="93" t="e">
        <f>AL18/AM18</f>
        <v>#DIV/0!</v>
      </c>
      <c r="AO18" s="244"/>
      <c r="AP18" s="35"/>
      <c r="AQ18" s="71"/>
      <c r="AR18" s="84">
        <f>SUM(AR7:AR17)</f>
        <v>0</v>
      </c>
      <c r="AS18" s="84">
        <f>SUM(AS7:AS17)</f>
        <v>0</v>
      </c>
      <c r="AT18" s="93" t="e">
        <f>AR18/AS18</f>
        <v>#DIV/0!</v>
      </c>
      <c r="AU18" s="244"/>
      <c r="AV18" s="35"/>
      <c r="AW18" s="71"/>
      <c r="AX18" s="84">
        <f>SUM(AX7:AX17)</f>
        <v>0</v>
      </c>
      <c r="AY18" s="84">
        <f>SUM(AY7:AY17)</f>
        <v>0</v>
      </c>
      <c r="AZ18" s="93" t="e">
        <f>AX18/AY18</f>
        <v>#DIV/0!</v>
      </c>
      <c r="BA18" s="244"/>
      <c r="BB18" s="35"/>
      <c r="BC18" s="71"/>
      <c r="BD18" s="84">
        <f>SUM(BD7:BD17)</f>
        <v>0</v>
      </c>
      <c r="BE18" s="84">
        <f>SUM(BE7:BE17)</f>
        <v>0</v>
      </c>
      <c r="BF18" s="93" t="e">
        <f>BD18/BE18</f>
        <v>#DIV/0!</v>
      </c>
      <c r="BG18" s="244"/>
      <c r="BH18" s="35"/>
      <c r="BI18" s="71"/>
      <c r="BJ18" s="84">
        <f>SUM(BJ7:BJ17)</f>
        <v>0</v>
      </c>
      <c r="BK18" s="84">
        <f>SUM(BK7:BK17)</f>
        <v>0</v>
      </c>
      <c r="BL18" s="93" t="e">
        <f>BJ18/BK18</f>
        <v>#DIV/0!</v>
      </c>
      <c r="BM18" s="244"/>
      <c r="BN18" s="35"/>
      <c r="BO18" s="71"/>
      <c r="BP18" s="84">
        <f>SUM(BP7:BP17)</f>
        <v>0</v>
      </c>
      <c r="BQ18" s="84">
        <f>SUM(BQ7:BQ17)</f>
        <v>0</v>
      </c>
      <c r="BR18" s="93" t="e">
        <f>BP18/BQ18</f>
        <v>#DIV/0!</v>
      </c>
      <c r="BS18" s="244"/>
      <c r="BT18" s="35"/>
      <c r="BU18" s="71"/>
      <c r="BV18" s="84">
        <f>SUM(BV7:BV17)</f>
        <v>0</v>
      </c>
      <c r="BW18" s="84">
        <f>SUM(BW7:BW17)</f>
        <v>0</v>
      </c>
      <c r="BX18" s="93" t="e">
        <f>BV18/BW18</f>
        <v>#DIV/0!</v>
      </c>
      <c r="BY18" s="244"/>
      <c r="BZ18" s="35"/>
      <c r="CA18" s="71"/>
      <c r="CB18" s="84">
        <f>SUM(CB7:CB17)</f>
        <v>0</v>
      </c>
      <c r="CC18" s="84">
        <f>SUM(CC7:CC17)</f>
        <v>0</v>
      </c>
      <c r="CD18" s="93" t="e">
        <f>CB18/CC18</f>
        <v>#DIV/0!</v>
      </c>
      <c r="CE18" s="244"/>
      <c r="CF18" s="35"/>
      <c r="CG18" s="71"/>
      <c r="CH18" s="84">
        <f>SUM(CH7:CH17)</f>
        <v>0</v>
      </c>
      <c r="CI18" s="84">
        <f>SUM(CI7:CI17)</f>
        <v>0</v>
      </c>
      <c r="CJ18" s="93" t="e">
        <f>CH18/CI18</f>
        <v>#DIV/0!</v>
      </c>
      <c r="CK18" s="244"/>
      <c r="CL18" s="35"/>
      <c r="CM18" s="71"/>
      <c r="CN18" s="84">
        <f>SUM(CN7:CN17)</f>
        <v>0</v>
      </c>
      <c r="CO18" s="84">
        <f>SUM(CO7:CO17)</f>
        <v>0</v>
      </c>
      <c r="CP18" s="93" t="e">
        <f>CN18/CO18</f>
        <v>#DIV/0!</v>
      </c>
      <c r="CQ18" s="244"/>
      <c r="CR18" s="35"/>
      <c r="CS18" s="71"/>
      <c r="CT18" s="84">
        <f>SUM(CT7:CT17)</f>
        <v>0</v>
      </c>
      <c r="CU18" s="84">
        <f>SUM(CU7:CU17)</f>
        <v>0</v>
      </c>
      <c r="CV18" s="93" t="e">
        <f>CT18/CU18</f>
        <v>#DIV/0!</v>
      </c>
      <c r="CW18" s="244"/>
      <c r="CX18" s="35"/>
      <c r="CY18" s="71"/>
      <c r="CZ18" s="84">
        <f>SUM(CZ7:CZ17)</f>
        <v>0</v>
      </c>
      <c r="DA18" s="84">
        <f>SUM(DA7:DA17)</f>
        <v>0</v>
      </c>
      <c r="DB18" s="93" t="e">
        <f>CZ18/DA18</f>
        <v>#DIV/0!</v>
      </c>
      <c r="DC18" s="244"/>
      <c r="DD18" s="35"/>
      <c r="DE18" s="71"/>
      <c r="DF18" s="84">
        <f>SUM(DF7:DF17)</f>
        <v>0</v>
      </c>
      <c r="DG18" s="84">
        <f>SUM(DG7:DG17)</f>
        <v>0</v>
      </c>
      <c r="DH18" s="93" t="e">
        <f>DF18/DG18</f>
        <v>#DIV/0!</v>
      </c>
      <c r="DI18" s="244"/>
      <c r="DJ18" s="35"/>
      <c r="DK18" s="71"/>
      <c r="DL18" s="84">
        <f>SUM(DL7:DL17)</f>
        <v>0</v>
      </c>
      <c r="DM18" s="84">
        <f>SUM(DM7:DM17)</f>
        <v>0</v>
      </c>
      <c r="DN18" s="93" t="e">
        <f>DL18/DM18</f>
        <v>#DIV/0!</v>
      </c>
      <c r="DO18" s="244"/>
      <c r="DP18" s="35"/>
      <c r="DQ18" s="71"/>
      <c r="DR18" s="84">
        <f>SUM(DR7:DR17)</f>
        <v>0</v>
      </c>
      <c r="DS18" s="84">
        <f>SUM(DS7:DS17)</f>
        <v>0</v>
      </c>
      <c r="DT18" s="93" t="e">
        <f>DR18/DS18</f>
        <v>#DIV/0!</v>
      </c>
      <c r="DU18" s="244"/>
      <c r="DV18" s="35"/>
      <c r="DW18" s="71"/>
      <c r="DX18" s="84">
        <f>SUM(DX7:DX17)</f>
        <v>0</v>
      </c>
      <c r="DY18" s="84">
        <f>SUM(DY7:DY17)</f>
        <v>0</v>
      </c>
      <c r="DZ18" s="93" t="e">
        <f>DX18/DY18</f>
        <v>#DIV/0!</v>
      </c>
      <c r="EA18" s="244"/>
      <c r="EB18" s="35"/>
      <c r="EC18" s="71"/>
      <c r="ED18" s="84">
        <f>SUM(ED7:ED17)</f>
        <v>0</v>
      </c>
      <c r="EE18" s="84">
        <f>SUM(EE7:EE17)</f>
        <v>0</v>
      </c>
      <c r="EF18" s="93" t="e">
        <f>ED18/EE18</f>
        <v>#DIV/0!</v>
      </c>
      <c r="EG18" s="244"/>
      <c r="EH18" s="35"/>
      <c r="EI18" s="71"/>
      <c r="EJ18" s="84">
        <f>SUM(EJ7:EJ17)</f>
        <v>0</v>
      </c>
      <c r="EK18" s="84">
        <f>SUM(EK7:EK17)</f>
        <v>0</v>
      </c>
      <c r="EL18" s="93" t="e">
        <f>EJ18/EK18</f>
        <v>#DIV/0!</v>
      </c>
      <c r="EM18" s="244"/>
      <c r="EN18" s="35"/>
      <c r="EO18" s="71"/>
      <c r="EP18" s="84">
        <f>SUM(EP7:EP17)</f>
        <v>0</v>
      </c>
      <c r="EQ18" s="84">
        <f>SUM(EQ7:EQ17)</f>
        <v>0</v>
      </c>
      <c r="ER18" s="93" t="e">
        <f>EP18/EQ18</f>
        <v>#DIV/0!</v>
      </c>
      <c r="ES18" s="244"/>
      <c r="ET18" s="35"/>
      <c r="EU18" s="71"/>
      <c r="EV18" s="84">
        <f>SUM(EV7:EV17)</f>
        <v>0</v>
      </c>
      <c r="EW18" s="84">
        <f>SUM(EW7:EW17)</f>
        <v>0</v>
      </c>
      <c r="EX18" s="93" t="e">
        <f>EV18/EW18</f>
        <v>#DIV/0!</v>
      </c>
      <c r="EY18" s="244"/>
      <c r="EZ18" s="35"/>
      <c r="FA18" s="71"/>
      <c r="FB18" s="84">
        <f>SUM(FB7:FB17)</f>
        <v>0</v>
      </c>
      <c r="FC18" s="84">
        <f>SUM(FC7:FC17)</f>
        <v>0</v>
      </c>
      <c r="FD18" s="93" t="e">
        <f>FB18/FC18</f>
        <v>#DIV/0!</v>
      </c>
      <c r="FE18" s="244"/>
      <c r="FF18" s="35"/>
      <c r="FG18" s="71"/>
      <c r="FH18" s="84">
        <f>SUM(FH7:FH17)</f>
        <v>0</v>
      </c>
      <c r="FI18" s="84">
        <f>SUM(FI7:FI17)</f>
        <v>0</v>
      </c>
      <c r="FJ18" s="93" t="e">
        <f>FH18/FI18</f>
        <v>#DIV/0!</v>
      </c>
      <c r="FK18" s="244"/>
      <c r="FL18" s="35"/>
      <c r="FM18" s="71"/>
      <c r="FN18" s="84">
        <f>SUM(FN7:FN17)</f>
        <v>0</v>
      </c>
      <c r="FO18" s="84">
        <f>SUM(FO7:FO17)</f>
        <v>0</v>
      </c>
      <c r="FP18" s="93" t="e">
        <f>FN18/FO18</f>
        <v>#DIV/0!</v>
      </c>
      <c r="FQ18" s="244"/>
      <c r="FR18" s="35"/>
      <c r="FS18" s="71"/>
      <c r="FT18" s="84">
        <f>SUM(FT7:FT17)</f>
        <v>0</v>
      </c>
      <c r="FU18" s="84">
        <f>SUM(FU7:FU17)</f>
        <v>0</v>
      </c>
      <c r="FV18" s="93" t="e">
        <f>FT18/FU18</f>
        <v>#DIV/0!</v>
      </c>
      <c r="FW18" s="244"/>
      <c r="FX18" s="35"/>
      <c r="FY18" s="71"/>
      <c r="FZ18" s="84">
        <f>SUM(FZ7:FZ17)</f>
        <v>0</v>
      </c>
      <c r="GA18" s="84">
        <f>SUM(GA7:GA17)</f>
        <v>0</v>
      </c>
      <c r="GB18" s="93" t="e">
        <f>FZ18/GA18</f>
        <v>#DIV/0!</v>
      </c>
      <c r="GC18" s="244"/>
      <c r="GD18" s="35"/>
      <c r="GE18" s="71"/>
      <c r="GF18" s="84">
        <f>SUM(GF7:GF17)</f>
        <v>0</v>
      </c>
      <c r="GG18" s="84">
        <f>SUM(GG7:GG17)</f>
        <v>0</v>
      </c>
      <c r="GH18" s="93" t="e">
        <f>GF18/GG18</f>
        <v>#DIV/0!</v>
      </c>
      <c r="GI18" s="244"/>
      <c r="GJ18" s="35"/>
      <c r="GK18" s="71"/>
      <c r="GL18" s="84">
        <f>SUM(GL7:GL17)</f>
        <v>0</v>
      </c>
      <c r="GM18" s="84">
        <f>SUM(GM7:GM17)</f>
        <v>0</v>
      </c>
      <c r="GN18" s="93" t="e">
        <f>GL18/GM18</f>
        <v>#DIV/0!</v>
      </c>
      <c r="GO18" s="244"/>
      <c r="GP18" s="35"/>
      <c r="GQ18" s="71"/>
      <c r="GR18" s="84">
        <f>SUM(GR7:GR17)</f>
        <v>0</v>
      </c>
      <c r="GS18" s="84">
        <f>SUM(GS7:GS17)</f>
        <v>0</v>
      </c>
      <c r="GT18" s="93" t="e">
        <f>GR18/GS18</f>
        <v>#DIV/0!</v>
      </c>
      <c r="GU18" s="244"/>
      <c r="GV18" s="35"/>
      <c r="GW18" s="71"/>
      <c r="GX18" s="84">
        <f>SUM(GX7:GX17)</f>
        <v>0</v>
      </c>
      <c r="GY18" s="84">
        <f>SUM(GY7:GY17)</f>
        <v>0</v>
      </c>
      <c r="GZ18" s="93" t="e">
        <f>GX18/GY18</f>
        <v>#DIV/0!</v>
      </c>
      <c r="HA18" s="244"/>
      <c r="HB18" s="35"/>
      <c r="HC18" s="71"/>
      <c r="HD18" s="84">
        <f>SUM(HD7:HD17)</f>
        <v>0</v>
      </c>
      <c r="HE18" s="84">
        <f>SUM(HE7:HE17)</f>
        <v>0</v>
      </c>
      <c r="HF18" s="93" t="e">
        <f>HD18/HE18</f>
        <v>#DIV/0!</v>
      </c>
      <c r="HG18" s="244"/>
      <c r="HH18" s="35"/>
      <c r="HI18" s="71"/>
      <c r="HJ18" s="84">
        <f>SUM(HJ7:HJ17)</f>
        <v>0</v>
      </c>
      <c r="HK18" s="84">
        <f>SUM(HK7:HK17)</f>
        <v>0</v>
      </c>
      <c r="HL18" s="93" t="e">
        <f>HJ18/HK18</f>
        <v>#DIV/0!</v>
      </c>
      <c r="HM18" s="244"/>
      <c r="HN18" s="35"/>
      <c r="HO18" s="71"/>
      <c r="HP18" s="84">
        <f>SUM(HP7:HP17)</f>
        <v>0</v>
      </c>
      <c r="HQ18" s="84">
        <f>SUM(HQ7:HQ17)</f>
        <v>0</v>
      </c>
      <c r="HR18" s="93" t="e">
        <f>HP18/HQ18</f>
        <v>#DIV/0!</v>
      </c>
      <c r="HS18" s="244"/>
      <c r="HT18" s="35"/>
      <c r="HU18" s="71"/>
      <c r="HV18" s="84">
        <f>SUM(HV7:HV17)</f>
        <v>0</v>
      </c>
      <c r="HW18" s="84">
        <f>SUM(HW7:HW17)</f>
        <v>0</v>
      </c>
      <c r="HX18" s="93" t="e">
        <f>HV18/HW18</f>
        <v>#DIV/0!</v>
      </c>
      <c r="HY18" s="244"/>
      <c r="HZ18" s="35"/>
      <c r="IA18" s="71"/>
      <c r="IB18" s="84">
        <f>SUM(IB7:IB17)</f>
        <v>0</v>
      </c>
      <c r="IC18" s="84">
        <f>SUM(IC7:IC17)</f>
        <v>0</v>
      </c>
      <c r="ID18" s="93" t="e">
        <f>IB18/IC18</f>
        <v>#DIV/0!</v>
      </c>
      <c r="IE18" s="244"/>
      <c r="IF18" s="35"/>
      <c r="IG18" s="71"/>
      <c r="IH18" s="84">
        <f>SUM(IH7:IH17)</f>
        <v>0</v>
      </c>
      <c r="II18" s="84">
        <f>SUM(II7:II17)</f>
        <v>0</v>
      </c>
      <c r="IJ18" s="93" t="e">
        <f>IH18/II18</f>
        <v>#DIV/0!</v>
      </c>
      <c r="IK18" s="244"/>
      <c r="IL18" s="52"/>
      <c r="IM18" s="38">
        <f t="shared" si="40"/>
        <v>0</v>
      </c>
      <c r="IN18" s="38">
        <f t="shared" si="41"/>
        <v>0</v>
      </c>
      <c r="IO18" s="173" t="e">
        <f t="shared" si="42"/>
        <v>#DIV/0!</v>
      </c>
    </row>
    <row r="19" spans="1:249" ht="132" customHeight="1" thickBot="1" thickTop="1">
      <c r="A19" s="586"/>
      <c r="B19" s="583" t="s">
        <v>212</v>
      </c>
      <c r="C19" s="183" t="s">
        <v>159</v>
      </c>
      <c r="D19" s="654" t="s">
        <v>70</v>
      </c>
      <c r="E19" s="655"/>
      <c r="F19" s="35"/>
      <c r="G19" s="184"/>
      <c r="H19" s="67"/>
      <c r="I19" s="68">
        <f>IF(H19="",0,1)</f>
        <v>0</v>
      </c>
      <c r="J19" s="185"/>
      <c r="K19" s="242"/>
      <c r="L19" s="35"/>
      <c r="M19" s="184"/>
      <c r="N19" s="67"/>
      <c r="O19" s="68">
        <f>IF(N19="",0,1)</f>
        <v>0</v>
      </c>
      <c r="P19" s="185"/>
      <c r="Q19" s="242"/>
      <c r="R19" s="35"/>
      <c r="S19" s="184"/>
      <c r="T19" s="67"/>
      <c r="U19" s="68">
        <f>IF(T19="",0,1)</f>
        <v>0</v>
      </c>
      <c r="V19" s="185"/>
      <c r="W19" s="242"/>
      <c r="X19" s="35"/>
      <c r="Y19" s="184"/>
      <c r="Z19" s="67"/>
      <c r="AA19" s="68">
        <f>IF(Z19="",0,1)</f>
        <v>0</v>
      </c>
      <c r="AB19" s="185"/>
      <c r="AC19" s="242"/>
      <c r="AD19" s="35"/>
      <c r="AE19" s="184"/>
      <c r="AF19" s="67"/>
      <c r="AG19" s="68">
        <f>IF(AF19="",0,1)</f>
        <v>0</v>
      </c>
      <c r="AH19" s="185"/>
      <c r="AI19" s="242"/>
      <c r="AJ19" s="35"/>
      <c r="AK19" s="184"/>
      <c r="AL19" s="67"/>
      <c r="AM19" s="68">
        <f>IF(AL19="",0,1)</f>
        <v>0</v>
      </c>
      <c r="AN19" s="185"/>
      <c r="AO19" s="242"/>
      <c r="AP19" s="35"/>
      <c r="AQ19" s="184"/>
      <c r="AR19" s="67"/>
      <c r="AS19" s="68">
        <f>IF(AR19="",0,1)</f>
        <v>0</v>
      </c>
      <c r="AT19" s="185"/>
      <c r="AU19" s="242"/>
      <c r="AV19" s="35"/>
      <c r="AW19" s="184"/>
      <c r="AX19" s="67"/>
      <c r="AY19" s="68">
        <f>IF(AX19="",0,1)</f>
        <v>0</v>
      </c>
      <c r="AZ19" s="185"/>
      <c r="BA19" s="242"/>
      <c r="BB19" s="35"/>
      <c r="BC19" s="184"/>
      <c r="BD19" s="67"/>
      <c r="BE19" s="68">
        <f>IF(BD19="",0,1)</f>
        <v>0</v>
      </c>
      <c r="BF19" s="185"/>
      <c r="BG19" s="242"/>
      <c r="BH19" s="35"/>
      <c r="BI19" s="184"/>
      <c r="BJ19" s="67"/>
      <c r="BK19" s="68">
        <f>IF(BJ19="",0,1)</f>
        <v>0</v>
      </c>
      <c r="BL19" s="185"/>
      <c r="BM19" s="242"/>
      <c r="BN19" s="35"/>
      <c r="BO19" s="184"/>
      <c r="BP19" s="67"/>
      <c r="BQ19" s="68">
        <f>IF(BP19="",0,1)</f>
        <v>0</v>
      </c>
      <c r="BR19" s="185"/>
      <c r="BS19" s="242"/>
      <c r="BT19" s="35"/>
      <c r="BU19" s="184"/>
      <c r="BV19" s="67"/>
      <c r="BW19" s="68">
        <f>IF(BV19="",0,1)</f>
        <v>0</v>
      </c>
      <c r="BX19" s="185"/>
      <c r="BY19" s="242"/>
      <c r="BZ19" s="35"/>
      <c r="CA19" s="184"/>
      <c r="CB19" s="67"/>
      <c r="CC19" s="68">
        <f>IF(CB19="",0,1)</f>
        <v>0</v>
      </c>
      <c r="CD19" s="185"/>
      <c r="CE19" s="242"/>
      <c r="CF19" s="35"/>
      <c r="CG19" s="184"/>
      <c r="CH19" s="67"/>
      <c r="CI19" s="68">
        <f>IF(CH19="",0,1)</f>
        <v>0</v>
      </c>
      <c r="CJ19" s="185"/>
      <c r="CK19" s="242"/>
      <c r="CL19" s="35"/>
      <c r="CM19" s="184"/>
      <c r="CN19" s="67"/>
      <c r="CO19" s="68">
        <f>IF(CN19="",0,1)</f>
        <v>0</v>
      </c>
      <c r="CP19" s="185"/>
      <c r="CQ19" s="242"/>
      <c r="CR19" s="35"/>
      <c r="CS19" s="184"/>
      <c r="CT19" s="67"/>
      <c r="CU19" s="68">
        <f>IF(CT19="",0,1)</f>
        <v>0</v>
      </c>
      <c r="CV19" s="185"/>
      <c r="CW19" s="242"/>
      <c r="CX19" s="35"/>
      <c r="CY19" s="184"/>
      <c r="CZ19" s="67"/>
      <c r="DA19" s="68">
        <f>IF(CZ19="",0,1)</f>
        <v>0</v>
      </c>
      <c r="DB19" s="185"/>
      <c r="DC19" s="242"/>
      <c r="DD19" s="35"/>
      <c r="DE19" s="184"/>
      <c r="DF19" s="67"/>
      <c r="DG19" s="68">
        <f>IF(DF19="",0,1)</f>
        <v>0</v>
      </c>
      <c r="DH19" s="185"/>
      <c r="DI19" s="242"/>
      <c r="DJ19" s="35"/>
      <c r="DK19" s="184"/>
      <c r="DL19" s="67"/>
      <c r="DM19" s="68">
        <f>IF(DL19="",0,1)</f>
        <v>0</v>
      </c>
      <c r="DN19" s="185"/>
      <c r="DO19" s="242"/>
      <c r="DP19" s="35"/>
      <c r="DQ19" s="184"/>
      <c r="DR19" s="67"/>
      <c r="DS19" s="68">
        <f>IF(DR19="",0,1)</f>
        <v>0</v>
      </c>
      <c r="DT19" s="185"/>
      <c r="DU19" s="242"/>
      <c r="DV19" s="35"/>
      <c r="DW19" s="184"/>
      <c r="DX19" s="67"/>
      <c r="DY19" s="68">
        <f>IF(DX19="",0,1)</f>
        <v>0</v>
      </c>
      <c r="DZ19" s="185"/>
      <c r="EA19" s="242"/>
      <c r="EB19" s="35"/>
      <c r="EC19" s="184"/>
      <c r="ED19" s="67"/>
      <c r="EE19" s="68">
        <f>IF(ED19="",0,1)</f>
        <v>0</v>
      </c>
      <c r="EF19" s="185"/>
      <c r="EG19" s="242"/>
      <c r="EH19" s="35"/>
      <c r="EI19" s="184"/>
      <c r="EJ19" s="67"/>
      <c r="EK19" s="68">
        <f>IF(EJ19="",0,1)</f>
        <v>0</v>
      </c>
      <c r="EL19" s="185"/>
      <c r="EM19" s="242"/>
      <c r="EN19" s="35"/>
      <c r="EO19" s="184"/>
      <c r="EP19" s="67"/>
      <c r="EQ19" s="68">
        <f>IF(EP19="",0,1)</f>
        <v>0</v>
      </c>
      <c r="ER19" s="185"/>
      <c r="ES19" s="242"/>
      <c r="ET19" s="35"/>
      <c r="EU19" s="184"/>
      <c r="EV19" s="67"/>
      <c r="EW19" s="68">
        <f>IF(EV19="",0,1)</f>
        <v>0</v>
      </c>
      <c r="EX19" s="185"/>
      <c r="EY19" s="242"/>
      <c r="EZ19" s="35"/>
      <c r="FA19" s="184"/>
      <c r="FB19" s="67"/>
      <c r="FC19" s="68">
        <f>IF(FB19="",0,1)</f>
        <v>0</v>
      </c>
      <c r="FD19" s="185"/>
      <c r="FE19" s="242"/>
      <c r="FF19" s="35"/>
      <c r="FG19" s="184"/>
      <c r="FH19" s="67"/>
      <c r="FI19" s="68">
        <f>IF(FH19="",0,1)</f>
        <v>0</v>
      </c>
      <c r="FJ19" s="185"/>
      <c r="FK19" s="242"/>
      <c r="FL19" s="35"/>
      <c r="FM19" s="184"/>
      <c r="FN19" s="67"/>
      <c r="FO19" s="68">
        <f>IF(FN19="",0,1)</f>
        <v>0</v>
      </c>
      <c r="FP19" s="185"/>
      <c r="FQ19" s="242"/>
      <c r="FR19" s="35"/>
      <c r="FS19" s="184"/>
      <c r="FT19" s="67"/>
      <c r="FU19" s="68">
        <f>IF(FT19="",0,1)</f>
        <v>0</v>
      </c>
      <c r="FV19" s="185"/>
      <c r="FW19" s="242"/>
      <c r="FX19" s="35"/>
      <c r="FY19" s="184"/>
      <c r="FZ19" s="67"/>
      <c r="GA19" s="68">
        <f>IF(FZ19="",0,1)</f>
        <v>0</v>
      </c>
      <c r="GB19" s="185"/>
      <c r="GC19" s="242"/>
      <c r="GD19" s="35"/>
      <c r="GE19" s="184"/>
      <c r="GF19" s="67"/>
      <c r="GG19" s="68">
        <f>IF(GF19="",0,1)</f>
        <v>0</v>
      </c>
      <c r="GH19" s="185"/>
      <c r="GI19" s="242"/>
      <c r="GJ19" s="35"/>
      <c r="GK19" s="184"/>
      <c r="GL19" s="67"/>
      <c r="GM19" s="68">
        <f>IF(GL19="",0,1)</f>
        <v>0</v>
      </c>
      <c r="GN19" s="185"/>
      <c r="GO19" s="242"/>
      <c r="GP19" s="35"/>
      <c r="GQ19" s="184"/>
      <c r="GR19" s="67"/>
      <c r="GS19" s="68">
        <f>IF(GR19="",0,1)</f>
        <v>0</v>
      </c>
      <c r="GT19" s="185"/>
      <c r="GU19" s="242"/>
      <c r="GV19" s="35"/>
      <c r="GW19" s="184"/>
      <c r="GX19" s="67"/>
      <c r="GY19" s="68">
        <f>IF(GX19="",0,1)</f>
        <v>0</v>
      </c>
      <c r="GZ19" s="185"/>
      <c r="HA19" s="242"/>
      <c r="HB19" s="35"/>
      <c r="HC19" s="184"/>
      <c r="HD19" s="67"/>
      <c r="HE19" s="68">
        <f>IF(HD19="",0,1)</f>
        <v>0</v>
      </c>
      <c r="HF19" s="185"/>
      <c r="HG19" s="242"/>
      <c r="HH19" s="35"/>
      <c r="HI19" s="184"/>
      <c r="HJ19" s="67"/>
      <c r="HK19" s="68">
        <f>IF(HJ19="",0,1)</f>
        <v>0</v>
      </c>
      <c r="HL19" s="185"/>
      <c r="HM19" s="242"/>
      <c r="HN19" s="35"/>
      <c r="HO19" s="184"/>
      <c r="HP19" s="67"/>
      <c r="HQ19" s="68">
        <f>IF(HP19="",0,1)</f>
        <v>0</v>
      </c>
      <c r="HR19" s="185"/>
      <c r="HS19" s="242"/>
      <c r="HT19" s="35"/>
      <c r="HU19" s="184"/>
      <c r="HV19" s="67"/>
      <c r="HW19" s="68">
        <f>IF(HV19="",0,1)</f>
        <v>0</v>
      </c>
      <c r="HX19" s="185"/>
      <c r="HY19" s="242"/>
      <c r="HZ19" s="35"/>
      <c r="IA19" s="184"/>
      <c r="IB19" s="67"/>
      <c r="IC19" s="68">
        <f>IF(IB19="",0,1)</f>
        <v>0</v>
      </c>
      <c r="ID19" s="185"/>
      <c r="IE19" s="242"/>
      <c r="IF19" s="35"/>
      <c r="IG19" s="184"/>
      <c r="IH19" s="67"/>
      <c r="II19" s="68">
        <f>IF(IH19="",0,1)</f>
        <v>0</v>
      </c>
      <c r="IJ19" s="185"/>
      <c r="IK19" s="242"/>
      <c r="IL19" s="52"/>
      <c r="IM19" s="38">
        <f t="shared" si="40"/>
        <v>0</v>
      </c>
      <c r="IN19" s="38">
        <f t="shared" si="41"/>
        <v>0</v>
      </c>
      <c r="IO19" s="173" t="e">
        <f t="shared" si="42"/>
        <v>#DIV/0!</v>
      </c>
    </row>
    <row r="20" spans="1:249" ht="57" customHeight="1" thickBot="1" thickTop="1">
      <c r="A20" s="586"/>
      <c r="B20" s="584"/>
      <c r="C20" s="550" t="s">
        <v>171</v>
      </c>
      <c r="D20" s="550"/>
      <c r="E20" s="645"/>
      <c r="F20" s="35"/>
      <c r="G20" s="71"/>
      <c r="H20" s="84">
        <f>SUM(H19:H19)</f>
        <v>0</v>
      </c>
      <c r="I20" s="84">
        <f>SUM(I19:I19)</f>
        <v>0</v>
      </c>
      <c r="J20" s="186" t="e">
        <f>H20/I20</f>
        <v>#DIV/0!</v>
      </c>
      <c r="K20" s="244"/>
      <c r="L20" s="35"/>
      <c r="M20" s="71"/>
      <c r="N20" s="84">
        <f>SUM(N19:N19)</f>
        <v>0</v>
      </c>
      <c r="O20" s="84">
        <f>SUM(O19:O19)</f>
        <v>0</v>
      </c>
      <c r="P20" s="186" t="e">
        <f>N20/O20</f>
        <v>#DIV/0!</v>
      </c>
      <c r="Q20" s="244"/>
      <c r="R20" s="35"/>
      <c r="S20" s="71"/>
      <c r="T20" s="84">
        <f>SUM(T19:T19)</f>
        <v>0</v>
      </c>
      <c r="U20" s="84">
        <f>SUM(U19:U19)</f>
        <v>0</v>
      </c>
      <c r="V20" s="186" t="e">
        <f>T20/U20</f>
        <v>#DIV/0!</v>
      </c>
      <c r="W20" s="244"/>
      <c r="X20" s="35"/>
      <c r="Y20" s="71"/>
      <c r="Z20" s="84">
        <f>SUM(Z19:Z19)</f>
        <v>0</v>
      </c>
      <c r="AA20" s="84">
        <f>SUM(AA19:AA19)</f>
        <v>0</v>
      </c>
      <c r="AB20" s="186" t="e">
        <f>Z20/AA20</f>
        <v>#DIV/0!</v>
      </c>
      <c r="AC20" s="244"/>
      <c r="AD20" s="35"/>
      <c r="AE20" s="71"/>
      <c r="AF20" s="84">
        <f>SUM(AF19:AF19)</f>
        <v>0</v>
      </c>
      <c r="AG20" s="84">
        <f>SUM(AG19:AG19)</f>
        <v>0</v>
      </c>
      <c r="AH20" s="186" t="e">
        <f>AF20/AG20</f>
        <v>#DIV/0!</v>
      </c>
      <c r="AI20" s="244"/>
      <c r="AJ20" s="35"/>
      <c r="AK20" s="71"/>
      <c r="AL20" s="84">
        <f>SUM(AL19:AL19)</f>
        <v>0</v>
      </c>
      <c r="AM20" s="84">
        <f>SUM(AM19:AM19)</f>
        <v>0</v>
      </c>
      <c r="AN20" s="186" t="e">
        <f>AL20/AM20</f>
        <v>#DIV/0!</v>
      </c>
      <c r="AO20" s="244"/>
      <c r="AP20" s="35"/>
      <c r="AQ20" s="71"/>
      <c r="AR20" s="84">
        <f>SUM(AR19:AR19)</f>
        <v>0</v>
      </c>
      <c r="AS20" s="84">
        <f>SUM(AS19:AS19)</f>
        <v>0</v>
      </c>
      <c r="AT20" s="186" t="e">
        <f>AR20/AS20</f>
        <v>#DIV/0!</v>
      </c>
      <c r="AU20" s="244"/>
      <c r="AV20" s="35"/>
      <c r="AW20" s="71"/>
      <c r="AX20" s="84">
        <f>SUM(AX19:AX19)</f>
        <v>0</v>
      </c>
      <c r="AY20" s="84">
        <f>SUM(AY19:AY19)</f>
        <v>0</v>
      </c>
      <c r="AZ20" s="186" t="e">
        <f>AX20/AY20</f>
        <v>#DIV/0!</v>
      </c>
      <c r="BA20" s="244"/>
      <c r="BB20" s="35"/>
      <c r="BC20" s="71"/>
      <c r="BD20" s="84">
        <f>SUM(BD19:BD19)</f>
        <v>0</v>
      </c>
      <c r="BE20" s="84">
        <f>SUM(BE19:BE19)</f>
        <v>0</v>
      </c>
      <c r="BF20" s="186" t="e">
        <f>BD20/BE20</f>
        <v>#DIV/0!</v>
      </c>
      <c r="BG20" s="244"/>
      <c r="BH20" s="35"/>
      <c r="BI20" s="71"/>
      <c r="BJ20" s="84">
        <f>SUM(BJ19:BJ19)</f>
        <v>0</v>
      </c>
      <c r="BK20" s="84">
        <f>SUM(BK19:BK19)</f>
        <v>0</v>
      </c>
      <c r="BL20" s="186" t="e">
        <f>BJ20/BK20</f>
        <v>#DIV/0!</v>
      </c>
      <c r="BM20" s="244"/>
      <c r="BN20" s="35"/>
      <c r="BO20" s="71"/>
      <c r="BP20" s="84">
        <f>SUM(BP19:BP19)</f>
        <v>0</v>
      </c>
      <c r="BQ20" s="84">
        <f>SUM(BQ19:BQ19)</f>
        <v>0</v>
      </c>
      <c r="BR20" s="186" t="e">
        <f>BP20/BQ20</f>
        <v>#DIV/0!</v>
      </c>
      <c r="BS20" s="244"/>
      <c r="BT20" s="35"/>
      <c r="BU20" s="71"/>
      <c r="BV20" s="84">
        <f>SUM(BV19:BV19)</f>
        <v>0</v>
      </c>
      <c r="BW20" s="84">
        <f>SUM(BW19:BW19)</f>
        <v>0</v>
      </c>
      <c r="BX20" s="186" t="e">
        <f>BV20/BW20</f>
        <v>#DIV/0!</v>
      </c>
      <c r="BY20" s="244"/>
      <c r="BZ20" s="35"/>
      <c r="CA20" s="71"/>
      <c r="CB20" s="84">
        <f>SUM(CB19:CB19)</f>
        <v>0</v>
      </c>
      <c r="CC20" s="84">
        <f>SUM(CC19:CC19)</f>
        <v>0</v>
      </c>
      <c r="CD20" s="186" t="e">
        <f>CB20/CC20</f>
        <v>#DIV/0!</v>
      </c>
      <c r="CE20" s="244"/>
      <c r="CF20" s="35"/>
      <c r="CG20" s="71"/>
      <c r="CH20" s="84">
        <f>SUM(CH19:CH19)</f>
        <v>0</v>
      </c>
      <c r="CI20" s="84">
        <f>SUM(CI19:CI19)</f>
        <v>0</v>
      </c>
      <c r="CJ20" s="186" t="e">
        <f>CH20/CI20</f>
        <v>#DIV/0!</v>
      </c>
      <c r="CK20" s="244"/>
      <c r="CL20" s="35"/>
      <c r="CM20" s="71"/>
      <c r="CN20" s="84">
        <f>SUM(CN19:CN19)</f>
        <v>0</v>
      </c>
      <c r="CO20" s="84">
        <f>SUM(CO19:CO19)</f>
        <v>0</v>
      </c>
      <c r="CP20" s="186" t="e">
        <f>CN20/CO20</f>
        <v>#DIV/0!</v>
      </c>
      <c r="CQ20" s="244"/>
      <c r="CR20" s="35"/>
      <c r="CS20" s="71"/>
      <c r="CT20" s="84">
        <f>SUM(CT19:CT19)</f>
        <v>0</v>
      </c>
      <c r="CU20" s="84">
        <f>SUM(CU19:CU19)</f>
        <v>0</v>
      </c>
      <c r="CV20" s="186" t="e">
        <f>CT20/CU20</f>
        <v>#DIV/0!</v>
      </c>
      <c r="CW20" s="244"/>
      <c r="CX20" s="35"/>
      <c r="CY20" s="71"/>
      <c r="CZ20" s="84">
        <f>SUM(CZ19:CZ19)</f>
        <v>0</v>
      </c>
      <c r="DA20" s="84">
        <f>SUM(DA19:DA19)</f>
        <v>0</v>
      </c>
      <c r="DB20" s="186" t="e">
        <f>CZ20/DA20</f>
        <v>#DIV/0!</v>
      </c>
      <c r="DC20" s="244"/>
      <c r="DD20" s="35"/>
      <c r="DE20" s="71"/>
      <c r="DF20" s="84">
        <f>SUM(DF19:DF19)</f>
        <v>0</v>
      </c>
      <c r="DG20" s="84">
        <f>SUM(DG19:DG19)</f>
        <v>0</v>
      </c>
      <c r="DH20" s="186" t="e">
        <f>DF20/DG20</f>
        <v>#DIV/0!</v>
      </c>
      <c r="DI20" s="244"/>
      <c r="DJ20" s="35"/>
      <c r="DK20" s="71"/>
      <c r="DL20" s="84">
        <f>SUM(DL19:DL19)</f>
        <v>0</v>
      </c>
      <c r="DM20" s="84">
        <f>SUM(DM19:DM19)</f>
        <v>0</v>
      </c>
      <c r="DN20" s="186" t="e">
        <f>DL20/DM20</f>
        <v>#DIV/0!</v>
      </c>
      <c r="DO20" s="244"/>
      <c r="DP20" s="35"/>
      <c r="DQ20" s="71"/>
      <c r="DR20" s="84">
        <f>SUM(DR19:DR19)</f>
        <v>0</v>
      </c>
      <c r="DS20" s="84">
        <f>SUM(DS19:DS19)</f>
        <v>0</v>
      </c>
      <c r="DT20" s="186" t="e">
        <f>DR20/DS20</f>
        <v>#DIV/0!</v>
      </c>
      <c r="DU20" s="244"/>
      <c r="DV20" s="35"/>
      <c r="DW20" s="71"/>
      <c r="DX20" s="84">
        <f>SUM(DX19:DX19)</f>
        <v>0</v>
      </c>
      <c r="DY20" s="84">
        <f>SUM(DY19:DY19)</f>
        <v>0</v>
      </c>
      <c r="DZ20" s="186" t="e">
        <f>DX20/DY20</f>
        <v>#DIV/0!</v>
      </c>
      <c r="EA20" s="244"/>
      <c r="EB20" s="35"/>
      <c r="EC20" s="71"/>
      <c r="ED20" s="84">
        <f>SUM(ED19:ED19)</f>
        <v>0</v>
      </c>
      <c r="EE20" s="84">
        <f>SUM(EE19:EE19)</f>
        <v>0</v>
      </c>
      <c r="EF20" s="186" t="e">
        <f>ED20/EE20</f>
        <v>#DIV/0!</v>
      </c>
      <c r="EG20" s="244"/>
      <c r="EH20" s="35"/>
      <c r="EI20" s="71"/>
      <c r="EJ20" s="84">
        <f>SUM(EJ19:EJ19)</f>
        <v>0</v>
      </c>
      <c r="EK20" s="84">
        <f>SUM(EK19:EK19)</f>
        <v>0</v>
      </c>
      <c r="EL20" s="186" t="e">
        <f>EJ20/EK20</f>
        <v>#DIV/0!</v>
      </c>
      <c r="EM20" s="244"/>
      <c r="EN20" s="35"/>
      <c r="EO20" s="71"/>
      <c r="EP20" s="84">
        <f>SUM(EP19:EP19)</f>
        <v>0</v>
      </c>
      <c r="EQ20" s="84">
        <f>SUM(EQ19:EQ19)</f>
        <v>0</v>
      </c>
      <c r="ER20" s="186" t="e">
        <f>EP20/EQ20</f>
        <v>#DIV/0!</v>
      </c>
      <c r="ES20" s="244"/>
      <c r="ET20" s="35"/>
      <c r="EU20" s="71"/>
      <c r="EV20" s="84">
        <f>SUM(EV19:EV19)</f>
        <v>0</v>
      </c>
      <c r="EW20" s="84">
        <f>SUM(EW19:EW19)</f>
        <v>0</v>
      </c>
      <c r="EX20" s="186" t="e">
        <f>EV20/EW20</f>
        <v>#DIV/0!</v>
      </c>
      <c r="EY20" s="244"/>
      <c r="EZ20" s="35"/>
      <c r="FA20" s="71"/>
      <c r="FB20" s="84">
        <f>SUM(FB19:FB19)</f>
        <v>0</v>
      </c>
      <c r="FC20" s="84">
        <f>SUM(FC19:FC19)</f>
        <v>0</v>
      </c>
      <c r="FD20" s="186" t="e">
        <f>FB20/FC20</f>
        <v>#DIV/0!</v>
      </c>
      <c r="FE20" s="244"/>
      <c r="FF20" s="35"/>
      <c r="FG20" s="71"/>
      <c r="FH20" s="84">
        <f>SUM(FH19:FH19)</f>
        <v>0</v>
      </c>
      <c r="FI20" s="84">
        <f>SUM(FI19:FI19)</f>
        <v>0</v>
      </c>
      <c r="FJ20" s="186" t="e">
        <f>FH20/FI20</f>
        <v>#DIV/0!</v>
      </c>
      <c r="FK20" s="244"/>
      <c r="FL20" s="35"/>
      <c r="FM20" s="71"/>
      <c r="FN20" s="84">
        <f>SUM(FN19:FN19)</f>
        <v>0</v>
      </c>
      <c r="FO20" s="84">
        <f>SUM(FO19:FO19)</f>
        <v>0</v>
      </c>
      <c r="FP20" s="186" t="e">
        <f>FN20/FO20</f>
        <v>#DIV/0!</v>
      </c>
      <c r="FQ20" s="244"/>
      <c r="FR20" s="35"/>
      <c r="FS20" s="71"/>
      <c r="FT20" s="84">
        <f>SUM(FT19:FT19)</f>
        <v>0</v>
      </c>
      <c r="FU20" s="84">
        <f>SUM(FU19:FU19)</f>
        <v>0</v>
      </c>
      <c r="FV20" s="186" t="e">
        <f>FT20/FU20</f>
        <v>#DIV/0!</v>
      </c>
      <c r="FW20" s="244"/>
      <c r="FX20" s="35"/>
      <c r="FY20" s="71"/>
      <c r="FZ20" s="84">
        <f>SUM(FZ19:FZ19)</f>
        <v>0</v>
      </c>
      <c r="GA20" s="84">
        <f>SUM(GA19:GA19)</f>
        <v>0</v>
      </c>
      <c r="GB20" s="186" t="e">
        <f>FZ20/GA20</f>
        <v>#DIV/0!</v>
      </c>
      <c r="GC20" s="244"/>
      <c r="GD20" s="35"/>
      <c r="GE20" s="71"/>
      <c r="GF20" s="84">
        <f>SUM(GF19:GF19)</f>
        <v>0</v>
      </c>
      <c r="GG20" s="84">
        <f>SUM(GG19:GG19)</f>
        <v>0</v>
      </c>
      <c r="GH20" s="186" t="e">
        <f>GF20/GG20</f>
        <v>#DIV/0!</v>
      </c>
      <c r="GI20" s="244"/>
      <c r="GJ20" s="35"/>
      <c r="GK20" s="71"/>
      <c r="GL20" s="84">
        <f>SUM(GL19:GL19)</f>
        <v>0</v>
      </c>
      <c r="GM20" s="84">
        <f>SUM(GM19:GM19)</f>
        <v>0</v>
      </c>
      <c r="GN20" s="186" t="e">
        <f>GL20/GM20</f>
        <v>#DIV/0!</v>
      </c>
      <c r="GO20" s="244"/>
      <c r="GP20" s="35"/>
      <c r="GQ20" s="71"/>
      <c r="GR20" s="84">
        <f>SUM(GR19:GR19)</f>
        <v>0</v>
      </c>
      <c r="GS20" s="84">
        <f>SUM(GS19:GS19)</f>
        <v>0</v>
      </c>
      <c r="GT20" s="186" t="e">
        <f>GR20/GS20</f>
        <v>#DIV/0!</v>
      </c>
      <c r="GU20" s="244"/>
      <c r="GV20" s="35"/>
      <c r="GW20" s="71"/>
      <c r="GX20" s="84">
        <f>SUM(GX19:GX19)</f>
        <v>0</v>
      </c>
      <c r="GY20" s="84">
        <f>SUM(GY19:GY19)</f>
        <v>0</v>
      </c>
      <c r="GZ20" s="186" t="e">
        <f>GX20/GY20</f>
        <v>#DIV/0!</v>
      </c>
      <c r="HA20" s="244"/>
      <c r="HB20" s="35"/>
      <c r="HC20" s="71"/>
      <c r="HD20" s="84">
        <f>SUM(HD19:HD19)</f>
        <v>0</v>
      </c>
      <c r="HE20" s="84">
        <f>SUM(HE19:HE19)</f>
        <v>0</v>
      </c>
      <c r="HF20" s="186" t="e">
        <f>HD20/HE20</f>
        <v>#DIV/0!</v>
      </c>
      <c r="HG20" s="244"/>
      <c r="HH20" s="35"/>
      <c r="HI20" s="71"/>
      <c r="HJ20" s="84">
        <f>SUM(HJ19:HJ19)</f>
        <v>0</v>
      </c>
      <c r="HK20" s="84">
        <f>SUM(HK19:HK19)</f>
        <v>0</v>
      </c>
      <c r="HL20" s="186" t="e">
        <f>HJ20/HK20</f>
        <v>#DIV/0!</v>
      </c>
      <c r="HM20" s="244"/>
      <c r="HN20" s="35"/>
      <c r="HO20" s="71"/>
      <c r="HP20" s="84">
        <f>SUM(HP19:HP19)</f>
        <v>0</v>
      </c>
      <c r="HQ20" s="84">
        <f>SUM(HQ19:HQ19)</f>
        <v>0</v>
      </c>
      <c r="HR20" s="186" t="e">
        <f>HP20/HQ20</f>
        <v>#DIV/0!</v>
      </c>
      <c r="HS20" s="244"/>
      <c r="HT20" s="35"/>
      <c r="HU20" s="71"/>
      <c r="HV20" s="84">
        <f>SUM(HV19:HV19)</f>
        <v>0</v>
      </c>
      <c r="HW20" s="84">
        <f>SUM(HW19:HW19)</f>
        <v>0</v>
      </c>
      <c r="HX20" s="186" t="e">
        <f>HV20/HW20</f>
        <v>#DIV/0!</v>
      </c>
      <c r="HY20" s="244"/>
      <c r="HZ20" s="35"/>
      <c r="IA20" s="71"/>
      <c r="IB20" s="84">
        <f>SUM(IB19:IB19)</f>
        <v>0</v>
      </c>
      <c r="IC20" s="84">
        <f>SUM(IC19:IC19)</f>
        <v>0</v>
      </c>
      <c r="ID20" s="186" t="e">
        <f>IB20/IC20</f>
        <v>#DIV/0!</v>
      </c>
      <c r="IE20" s="244"/>
      <c r="IF20" s="35"/>
      <c r="IG20" s="71"/>
      <c r="IH20" s="84">
        <f>SUM(IH19:IH19)</f>
        <v>0</v>
      </c>
      <c r="II20" s="84">
        <f>SUM(II19:II19)</f>
        <v>0</v>
      </c>
      <c r="IJ20" s="186" t="e">
        <f>IH20/II20</f>
        <v>#DIV/0!</v>
      </c>
      <c r="IK20" s="244"/>
      <c r="IL20" s="52"/>
      <c r="IM20" s="38">
        <f t="shared" si="40"/>
        <v>0</v>
      </c>
      <c r="IN20" s="38">
        <f t="shared" si="41"/>
        <v>0</v>
      </c>
      <c r="IO20" s="173" t="e">
        <f t="shared" si="42"/>
        <v>#DIV/0!</v>
      </c>
    </row>
    <row r="21" spans="1:249" ht="123.75" customHeight="1" thickBot="1" thickTop="1">
      <c r="A21" s="586"/>
      <c r="B21" s="582" t="s">
        <v>80</v>
      </c>
      <c r="C21" s="187" t="s">
        <v>5</v>
      </c>
      <c r="D21" s="656" t="s">
        <v>145</v>
      </c>
      <c r="E21" s="657"/>
      <c r="F21" s="35"/>
      <c r="G21" s="188"/>
      <c r="H21" s="58"/>
      <c r="I21" s="189">
        <f>IF(H21="",0,1)</f>
        <v>0</v>
      </c>
      <c r="J21" s="190"/>
      <c r="K21" s="245"/>
      <c r="L21" s="35"/>
      <c r="M21" s="188"/>
      <c r="N21" s="58"/>
      <c r="O21" s="189">
        <f>IF(N21="",0,1)</f>
        <v>0</v>
      </c>
      <c r="P21" s="190"/>
      <c r="Q21" s="245"/>
      <c r="R21" s="35"/>
      <c r="S21" s="188"/>
      <c r="T21" s="58"/>
      <c r="U21" s="189">
        <f>IF(T21="",0,1)</f>
        <v>0</v>
      </c>
      <c r="V21" s="190"/>
      <c r="W21" s="245"/>
      <c r="X21" s="35"/>
      <c r="Y21" s="188"/>
      <c r="Z21" s="58"/>
      <c r="AA21" s="189">
        <f>IF(Z21="",0,1)</f>
        <v>0</v>
      </c>
      <c r="AB21" s="190"/>
      <c r="AC21" s="245"/>
      <c r="AD21" s="35"/>
      <c r="AE21" s="188"/>
      <c r="AF21" s="58"/>
      <c r="AG21" s="189">
        <f>IF(AF21="",0,1)</f>
        <v>0</v>
      </c>
      <c r="AH21" s="190"/>
      <c r="AI21" s="245"/>
      <c r="AJ21" s="35"/>
      <c r="AK21" s="188"/>
      <c r="AL21" s="58"/>
      <c r="AM21" s="189">
        <f>IF(AL21="",0,1)</f>
        <v>0</v>
      </c>
      <c r="AN21" s="190"/>
      <c r="AO21" s="245"/>
      <c r="AP21" s="35"/>
      <c r="AQ21" s="188"/>
      <c r="AR21" s="58"/>
      <c r="AS21" s="189">
        <f>IF(AR21="",0,1)</f>
        <v>0</v>
      </c>
      <c r="AT21" s="190"/>
      <c r="AU21" s="245"/>
      <c r="AV21" s="35"/>
      <c r="AW21" s="188"/>
      <c r="AX21" s="58"/>
      <c r="AY21" s="189">
        <f>IF(AX21="",0,1)</f>
        <v>0</v>
      </c>
      <c r="AZ21" s="190"/>
      <c r="BA21" s="245"/>
      <c r="BB21" s="35"/>
      <c r="BC21" s="188"/>
      <c r="BD21" s="58"/>
      <c r="BE21" s="189">
        <f>IF(BD21="",0,1)</f>
        <v>0</v>
      </c>
      <c r="BF21" s="190"/>
      <c r="BG21" s="245"/>
      <c r="BH21" s="35"/>
      <c r="BI21" s="188"/>
      <c r="BJ21" s="58"/>
      <c r="BK21" s="189">
        <f>IF(BJ21="",0,1)</f>
        <v>0</v>
      </c>
      <c r="BL21" s="190"/>
      <c r="BM21" s="245"/>
      <c r="BN21" s="35"/>
      <c r="BO21" s="188"/>
      <c r="BP21" s="58"/>
      <c r="BQ21" s="189">
        <f>IF(BP21="",0,1)</f>
        <v>0</v>
      </c>
      <c r="BR21" s="190"/>
      <c r="BS21" s="245"/>
      <c r="BT21" s="35"/>
      <c r="BU21" s="188"/>
      <c r="BV21" s="58"/>
      <c r="BW21" s="189">
        <f>IF(BV21="",0,1)</f>
        <v>0</v>
      </c>
      <c r="BX21" s="190"/>
      <c r="BY21" s="245"/>
      <c r="BZ21" s="35"/>
      <c r="CA21" s="188"/>
      <c r="CB21" s="58"/>
      <c r="CC21" s="189">
        <f>IF(CB21="",0,1)</f>
        <v>0</v>
      </c>
      <c r="CD21" s="190"/>
      <c r="CE21" s="245"/>
      <c r="CF21" s="35"/>
      <c r="CG21" s="188"/>
      <c r="CH21" s="58"/>
      <c r="CI21" s="189">
        <f>IF(CH21="",0,1)</f>
        <v>0</v>
      </c>
      <c r="CJ21" s="190"/>
      <c r="CK21" s="245"/>
      <c r="CL21" s="35"/>
      <c r="CM21" s="188"/>
      <c r="CN21" s="58"/>
      <c r="CO21" s="189">
        <f>IF(CN21="",0,1)</f>
        <v>0</v>
      </c>
      <c r="CP21" s="190"/>
      <c r="CQ21" s="245"/>
      <c r="CR21" s="35"/>
      <c r="CS21" s="188"/>
      <c r="CT21" s="58"/>
      <c r="CU21" s="189">
        <f>IF(CT21="",0,1)</f>
        <v>0</v>
      </c>
      <c r="CV21" s="190"/>
      <c r="CW21" s="245"/>
      <c r="CX21" s="35"/>
      <c r="CY21" s="188"/>
      <c r="CZ21" s="58"/>
      <c r="DA21" s="189">
        <f>IF(CZ21="",0,1)</f>
        <v>0</v>
      </c>
      <c r="DB21" s="190"/>
      <c r="DC21" s="245"/>
      <c r="DD21" s="35"/>
      <c r="DE21" s="188"/>
      <c r="DF21" s="58"/>
      <c r="DG21" s="189">
        <f>IF(DF21="",0,1)</f>
        <v>0</v>
      </c>
      <c r="DH21" s="190"/>
      <c r="DI21" s="245"/>
      <c r="DJ21" s="35"/>
      <c r="DK21" s="188"/>
      <c r="DL21" s="58"/>
      <c r="DM21" s="189">
        <f>IF(DL21="",0,1)</f>
        <v>0</v>
      </c>
      <c r="DN21" s="190"/>
      <c r="DO21" s="245"/>
      <c r="DP21" s="35"/>
      <c r="DQ21" s="188"/>
      <c r="DR21" s="58"/>
      <c r="DS21" s="189">
        <f>IF(DR21="",0,1)</f>
        <v>0</v>
      </c>
      <c r="DT21" s="190"/>
      <c r="DU21" s="245"/>
      <c r="DV21" s="35"/>
      <c r="DW21" s="188"/>
      <c r="DX21" s="58"/>
      <c r="DY21" s="189">
        <f>IF(DX21="",0,1)</f>
        <v>0</v>
      </c>
      <c r="DZ21" s="190"/>
      <c r="EA21" s="245"/>
      <c r="EB21" s="35"/>
      <c r="EC21" s="188"/>
      <c r="ED21" s="58"/>
      <c r="EE21" s="189">
        <f>IF(ED21="",0,1)</f>
        <v>0</v>
      </c>
      <c r="EF21" s="190"/>
      <c r="EG21" s="245"/>
      <c r="EH21" s="35"/>
      <c r="EI21" s="188"/>
      <c r="EJ21" s="58"/>
      <c r="EK21" s="189">
        <f>IF(EJ21="",0,1)</f>
        <v>0</v>
      </c>
      <c r="EL21" s="190"/>
      <c r="EM21" s="245"/>
      <c r="EN21" s="35"/>
      <c r="EO21" s="188"/>
      <c r="EP21" s="58"/>
      <c r="EQ21" s="189">
        <f>IF(EP21="",0,1)</f>
        <v>0</v>
      </c>
      <c r="ER21" s="190"/>
      <c r="ES21" s="245"/>
      <c r="ET21" s="35"/>
      <c r="EU21" s="188"/>
      <c r="EV21" s="58"/>
      <c r="EW21" s="189">
        <f>IF(EV21="",0,1)</f>
        <v>0</v>
      </c>
      <c r="EX21" s="190"/>
      <c r="EY21" s="245"/>
      <c r="EZ21" s="35"/>
      <c r="FA21" s="188"/>
      <c r="FB21" s="58"/>
      <c r="FC21" s="189">
        <f>IF(FB21="",0,1)</f>
        <v>0</v>
      </c>
      <c r="FD21" s="190"/>
      <c r="FE21" s="245"/>
      <c r="FF21" s="35"/>
      <c r="FG21" s="188"/>
      <c r="FH21" s="58"/>
      <c r="FI21" s="189">
        <f>IF(FH21="",0,1)</f>
        <v>0</v>
      </c>
      <c r="FJ21" s="190"/>
      <c r="FK21" s="245"/>
      <c r="FL21" s="35"/>
      <c r="FM21" s="188"/>
      <c r="FN21" s="58"/>
      <c r="FO21" s="189">
        <f>IF(FN21="",0,1)</f>
        <v>0</v>
      </c>
      <c r="FP21" s="190"/>
      <c r="FQ21" s="245"/>
      <c r="FR21" s="35"/>
      <c r="FS21" s="188"/>
      <c r="FT21" s="58"/>
      <c r="FU21" s="189">
        <f>IF(FT21="",0,1)</f>
        <v>0</v>
      </c>
      <c r="FV21" s="190"/>
      <c r="FW21" s="245"/>
      <c r="FX21" s="35"/>
      <c r="FY21" s="188"/>
      <c r="FZ21" s="58"/>
      <c r="GA21" s="189">
        <f>IF(FZ21="",0,1)</f>
        <v>0</v>
      </c>
      <c r="GB21" s="190"/>
      <c r="GC21" s="245"/>
      <c r="GD21" s="35"/>
      <c r="GE21" s="188"/>
      <c r="GF21" s="58"/>
      <c r="GG21" s="189">
        <f>IF(GF21="",0,1)</f>
        <v>0</v>
      </c>
      <c r="GH21" s="190"/>
      <c r="GI21" s="245"/>
      <c r="GJ21" s="35"/>
      <c r="GK21" s="188"/>
      <c r="GL21" s="58"/>
      <c r="GM21" s="189">
        <f>IF(GL21="",0,1)</f>
        <v>0</v>
      </c>
      <c r="GN21" s="190"/>
      <c r="GO21" s="245"/>
      <c r="GP21" s="35"/>
      <c r="GQ21" s="188"/>
      <c r="GR21" s="58"/>
      <c r="GS21" s="189">
        <f>IF(GR21="",0,1)</f>
        <v>0</v>
      </c>
      <c r="GT21" s="190"/>
      <c r="GU21" s="245"/>
      <c r="GV21" s="35"/>
      <c r="GW21" s="188"/>
      <c r="GX21" s="58"/>
      <c r="GY21" s="189">
        <f>IF(GX21="",0,1)</f>
        <v>0</v>
      </c>
      <c r="GZ21" s="190"/>
      <c r="HA21" s="245"/>
      <c r="HB21" s="35"/>
      <c r="HC21" s="188"/>
      <c r="HD21" s="58"/>
      <c r="HE21" s="189">
        <f>IF(HD21="",0,1)</f>
        <v>0</v>
      </c>
      <c r="HF21" s="190"/>
      <c r="HG21" s="245"/>
      <c r="HH21" s="35"/>
      <c r="HI21" s="188"/>
      <c r="HJ21" s="58"/>
      <c r="HK21" s="189">
        <f>IF(HJ21="",0,1)</f>
        <v>0</v>
      </c>
      <c r="HL21" s="190"/>
      <c r="HM21" s="245"/>
      <c r="HN21" s="35"/>
      <c r="HO21" s="188"/>
      <c r="HP21" s="58"/>
      <c r="HQ21" s="189">
        <f>IF(HP21="",0,1)</f>
        <v>0</v>
      </c>
      <c r="HR21" s="190"/>
      <c r="HS21" s="245"/>
      <c r="HT21" s="35"/>
      <c r="HU21" s="188"/>
      <c r="HV21" s="58"/>
      <c r="HW21" s="189">
        <f>IF(HV21="",0,1)</f>
        <v>0</v>
      </c>
      <c r="HX21" s="190"/>
      <c r="HY21" s="245"/>
      <c r="HZ21" s="35"/>
      <c r="IA21" s="188"/>
      <c r="IB21" s="58"/>
      <c r="IC21" s="189">
        <f>IF(IB21="",0,1)</f>
        <v>0</v>
      </c>
      <c r="ID21" s="190"/>
      <c r="IE21" s="245"/>
      <c r="IF21" s="35"/>
      <c r="IG21" s="188"/>
      <c r="IH21" s="58"/>
      <c r="II21" s="189">
        <f>IF(IH21="",0,1)</f>
        <v>0</v>
      </c>
      <c r="IJ21" s="190"/>
      <c r="IK21" s="245"/>
      <c r="IL21" s="52"/>
      <c r="IM21" s="38">
        <f t="shared" si="40"/>
        <v>0</v>
      </c>
      <c r="IN21" s="38">
        <f t="shared" si="41"/>
        <v>0</v>
      </c>
      <c r="IO21" s="173" t="e">
        <f t="shared" si="42"/>
        <v>#DIV/0!</v>
      </c>
    </row>
    <row r="22" spans="1:249" ht="120.75" customHeight="1" thickBot="1" thickTop="1">
      <c r="A22" s="586"/>
      <c r="B22" s="662"/>
      <c r="C22" s="543" t="s">
        <v>205</v>
      </c>
      <c r="D22" s="553" t="s">
        <v>252</v>
      </c>
      <c r="E22" s="659"/>
      <c r="F22" s="70"/>
      <c r="G22" s="626"/>
      <c r="H22" s="36"/>
      <c r="I22" s="76">
        <f>IF(H22="",0,1)</f>
        <v>0</v>
      </c>
      <c r="J22" s="190"/>
      <c r="K22" s="215"/>
      <c r="L22" s="70"/>
      <c r="M22" s="626"/>
      <c r="N22" s="36"/>
      <c r="O22" s="76">
        <f>IF(N22="",0,1)</f>
        <v>0</v>
      </c>
      <c r="P22" s="190"/>
      <c r="Q22" s="215"/>
      <c r="R22" s="70"/>
      <c r="S22" s="626"/>
      <c r="T22" s="36"/>
      <c r="U22" s="76">
        <f>IF(T22="",0,1)</f>
        <v>0</v>
      </c>
      <c r="V22" s="190"/>
      <c r="W22" s="215"/>
      <c r="X22" s="70"/>
      <c r="Y22" s="626"/>
      <c r="Z22" s="36"/>
      <c r="AA22" s="76">
        <f>IF(Z22="",0,1)</f>
        <v>0</v>
      </c>
      <c r="AB22" s="190"/>
      <c r="AC22" s="215"/>
      <c r="AD22" s="70"/>
      <c r="AE22" s="626"/>
      <c r="AF22" s="36"/>
      <c r="AG22" s="76">
        <f>IF(AF22="",0,1)</f>
        <v>0</v>
      </c>
      <c r="AH22" s="190"/>
      <c r="AI22" s="215"/>
      <c r="AJ22" s="70"/>
      <c r="AK22" s="626"/>
      <c r="AL22" s="36"/>
      <c r="AM22" s="76">
        <f>IF(AL22="",0,1)</f>
        <v>0</v>
      </c>
      <c r="AN22" s="190"/>
      <c r="AO22" s="215"/>
      <c r="AP22" s="70"/>
      <c r="AQ22" s="626"/>
      <c r="AR22" s="36"/>
      <c r="AS22" s="76">
        <f>IF(AR22="",0,1)</f>
        <v>0</v>
      </c>
      <c r="AT22" s="190"/>
      <c r="AU22" s="215"/>
      <c r="AV22" s="70"/>
      <c r="AW22" s="626"/>
      <c r="AX22" s="36"/>
      <c r="AY22" s="76">
        <f>IF(AX22="",0,1)</f>
        <v>0</v>
      </c>
      <c r="AZ22" s="190"/>
      <c r="BA22" s="215"/>
      <c r="BB22" s="70"/>
      <c r="BC22" s="626"/>
      <c r="BD22" s="36"/>
      <c r="BE22" s="76">
        <f>IF(BD22="",0,1)</f>
        <v>0</v>
      </c>
      <c r="BF22" s="190"/>
      <c r="BG22" s="215"/>
      <c r="BH22" s="70"/>
      <c r="BI22" s="626"/>
      <c r="BJ22" s="36"/>
      <c r="BK22" s="76">
        <f>IF(BJ22="",0,1)</f>
        <v>0</v>
      </c>
      <c r="BL22" s="190"/>
      <c r="BM22" s="215"/>
      <c r="BN22" s="70"/>
      <c r="BO22" s="626"/>
      <c r="BP22" s="36"/>
      <c r="BQ22" s="76">
        <f>IF(BP22="",0,1)</f>
        <v>0</v>
      </c>
      <c r="BR22" s="190"/>
      <c r="BS22" s="215"/>
      <c r="BT22" s="70"/>
      <c r="BU22" s="626"/>
      <c r="BV22" s="36"/>
      <c r="BW22" s="76">
        <f>IF(BV22="",0,1)</f>
        <v>0</v>
      </c>
      <c r="BX22" s="190"/>
      <c r="BY22" s="215"/>
      <c r="BZ22" s="70"/>
      <c r="CA22" s="626"/>
      <c r="CB22" s="36"/>
      <c r="CC22" s="76">
        <f>IF(CB22="",0,1)</f>
        <v>0</v>
      </c>
      <c r="CD22" s="190"/>
      <c r="CE22" s="215"/>
      <c r="CF22" s="70"/>
      <c r="CG22" s="626"/>
      <c r="CH22" s="36"/>
      <c r="CI22" s="76">
        <f>IF(CH22="",0,1)</f>
        <v>0</v>
      </c>
      <c r="CJ22" s="190"/>
      <c r="CK22" s="215"/>
      <c r="CL22" s="70"/>
      <c r="CM22" s="626"/>
      <c r="CN22" s="36"/>
      <c r="CO22" s="76">
        <f>IF(CN22="",0,1)</f>
        <v>0</v>
      </c>
      <c r="CP22" s="190"/>
      <c r="CQ22" s="215"/>
      <c r="CR22" s="70"/>
      <c r="CS22" s="626"/>
      <c r="CT22" s="36"/>
      <c r="CU22" s="76">
        <f>IF(CT22="",0,1)</f>
        <v>0</v>
      </c>
      <c r="CV22" s="190"/>
      <c r="CW22" s="215"/>
      <c r="CX22" s="70"/>
      <c r="CY22" s="626"/>
      <c r="CZ22" s="36"/>
      <c r="DA22" s="76">
        <f>IF(CZ22="",0,1)</f>
        <v>0</v>
      </c>
      <c r="DB22" s="190"/>
      <c r="DC22" s="215"/>
      <c r="DD22" s="70"/>
      <c r="DE22" s="626"/>
      <c r="DF22" s="36"/>
      <c r="DG22" s="76">
        <f>IF(DF22="",0,1)</f>
        <v>0</v>
      </c>
      <c r="DH22" s="190"/>
      <c r="DI22" s="215"/>
      <c r="DJ22" s="70"/>
      <c r="DK22" s="626"/>
      <c r="DL22" s="36"/>
      <c r="DM22" s="76">
        <f>IF(DL22="",0,1)</f>
        <v>0</v>
      </c>
      <c r="DN22" s="190"/>
      <c r="DO22" s="215"/>
      <c r="DP22" s="70"/>
      <c r="DQ22" s="626"/>
      <c r="DR22" s="36"/>
      <c r="DS22" s="76">
        <f>IF(DR22="",0,1)</f>
        <v>0</v>
      </c>
      <c r="DT22" s="190"/>
      <c r="DU22" s="215"/>
      <c r="DV22" s="70"/>
      <c r="DW22" s="626"/>
      <c r="DX22" s="36"/>
      <c r="DY22" s="76">
        <f>IF(DX22="",0,1)</f>
        <v>0</v>
      </c>
      <c r="DZ22" s="190"/>
      <c r="EA22" s="215"/>
      <c r="EB22" s="70"/>
      <c r="EC22" s="626"/>
      <c r="ED22" s="36"/>
      <c r="EE22" s="76">
        <f>IF(ED22="",0,1)</f>
        <v>0</v>
      </c>
      <c r="EF22" s="190"/>
      <c r="EG22" s="215"/>
      <c r="EH22" s="70"/>
      <c r="EI22" s="626"/>
      <c r="EJ22" s="36"/>
      <c r="EK22" s="76">
        <f>IF(EJ22="",0,1)</f>
        <v>0</v>
      </c>
      <c r="EL22" s="190"/>
      <c r="EM22" s="215"/>
      <c r="EN22" s="70"/>
      <c r="EO22" s="626"/>
      <c r="EP22" s="36"/>
      <c r="EQ22" s="76">
        <f>IF(EP22="",0,1)</f>
        <v>0</v>
      </c>
      <c r="ER22" s="190"/>
      <c r="ES22" s="215"/>
      <c r="ET22" s="70"/>
      <c r="EU22" s="626"/>
      <c r="EV22" s="36"/>
      <c r="EW22" s="76">
        <f>IF(EV22="",0,1)</f>
        <v>0</v>
      </c>
      <c r="EX22" s="190"/>
      <c r="EY22" s="215"/>
      <c r="EZ22" s="70"/>
      <c r="FA22" s="626"/>
      <c r="FB22" s="36"/>
      <c r="FC22" s="76">
        <f>IF(FB22="",0,1)</f>
        <v>0</v>
      </c>
      <c r="FD22" s="190"/>
      <c r="FE22" s="215"/>
      <c r="FF22" s="70"/>
      <c r="FG22" s="626"/>
      <c r="FH22" s="36"/>
      <c r="FI22" s="76">
        <f>IF(FH22="",0,1)</f>
        <v>0</v>
      </c>
      <c r="FJ22" s="190"/>
      <c r="FK22" s="215"/>
      <c r="FL22" s="70"/>
      <c r="FM22" s="626"/>
      <c r="FN22" s="36"/>
      <c r="FO22" s="76">
        <f>IF(FN22="",0,1)</f>
        <v>0</v>
      </c>
      <c r="FP22" s="190"/>
      <c r="FQ22" s="215"/>
      <c r="FR22" s="70"/>
      <c r="FS22" s="626"/>
      <c r="FT22" s="36"/>
      <c r="FU22" s="76">
        <f>IF(FT22="",0,1)</f>
        <v>0</v>
      </c>
      <c r="FV22" s="190"/>
      <c r="FW22" s="215"/>
      <c r="FX22" s="70"/>
      <c r="FY22" s="626"/>
      <c r="FZ22" s="36"/>
      <c r="GA22" s="76">
        <f>IF(FZ22="",0,1)</f>
        <v>0</v>
      </c>
      <c r="GB22" s="190"/>
      <c r="GC22" s="215"/>
      <c r="GD22" s="70"/>
      <c r="GE22" s="626"/>
      <c r="GF22" s="36"/>
      <c r="GG22" s="76">
        <f>IF(GF22="",0,1)</f>
        <v>0</v>
      </c>
      <c r="GH22" s="190"/>
      <c r="GI22" s="215"/>
      <c r="GJ22" s="70"/>
      <c r="GK22" s="626"/>
      <c r="GL22" s="36"/>
      <c r="GM22" s="76">
        <f>IF(GL22="",0,1)</f>
        <v>0</v>
      </c>
      <c r="GN22" s="190"/>
      <c r="GO22" s="215"/>
      <c r="GP22" s="70"/>
      <c r="GQ22" s="626"/>
      <c r="GR22" s="36"/>
      <c r="GS22" s="76">
        <f>IF(GR22="",0,1)</f>
        <v>0</v>
      </c>
      <c r="GT22" s="190"/>
      <c r="GU22" s="215"/>
      <c r="GV22" s="70"/>
      <c r="GW22" s="626"/>
      <c r="GX22" s="36"/>
      <c r="GY22" s="76">
        <f>IF(GX22="",0,1)</f>
        <v>0</v>
      </c>
      <c r="GZ22" s="190"/>
      <c r="HA22" s="215"/>
      <c r="HB22" s="70"/>
      <c r="HC22" s="626"/>
      <c r="HD22" s="36"/>
      <c r="HE22" s="76">
        <f>IF(HD22="",0,1)</f>
        <v>0</v>
      </c>
      <c r="HF22" s="190"/>
      <c r="HG22" s="215"/>
      <c r="HH22" s="70"/>
      <c r="HI22" s="626"/>
      <c r="HJ22" s="36"/>
      <c r="HK22" s="76">
        <f>IF(HJ22="",0,1)</f>
        <v>0</v>
      </c>
      <c r="HL22" s="190"/>
      <c r="HM22" s="215"/>
      <c r="HN22" s="70"/>
      <c r="HO22" s="626"/>
      <c r="HP22" s="36"/>
      <c r="HQ22" s="76">
        <f>IF(HP22="",0,1)</f>
        <v>0</v>
      </c>
      <c r="HR22" s="190"/>
      <c r="HS22" s="215"/>
      <c r="HT22" s="70"/>
      <c r="HU22" s="626"/>
      <c r="HV22" s="36"/>
      <c r="HW22" s="76">
        <f>IF(HV22="",0,1)</f>
        <v>0</v>
      </c>
      <c r="HX22" s="190"/>
      <c r="HY22" s="215"/>
      <c r="HZ22" s="70"/>
      <c r="IA22" s="626"/>
      <c r="IB22" s="36"/>
      <c r="IC22" s="76">
        <f>IF(IB22="",0,1)</f>
        <v>0</v>
      </c>
      <c r="ID22" s="190"/>
      <c r="IE22" s="215"/>
      <c r="IF22" s="70"/>
      <c r="IG22" s="626"/>
      <c r="IH22" s="36"/>
      <c r="II22" s="76">
        <f>IF(IH22="",0,1)</f>
        <v>0</v>
      </c>
      <c r="IJ22" s="190"/>
      <c r="IK22" s="215"/>
      <c r="IL22" s="191"/>
      <c r="IM22" s="38">
        <f t="shared" si="40"/>
        <v>0</v>
      </c>
      <c r="IN22" s="38">
        <f t="shared" si="41"/>
        <v>0</v>
      </c>
      <c r="IO22" s="173" t="e">
        <f t="shared" si="42"/>
        <v>#DIV/0!</v>
      </c>
    </row>
    <row r="23" spans="1:249" ht="117.75" customHeight="1" thickBot="1">
      <c r="A23" s="586"/>
      <c r="B23" s="662"/>
      <c r="C23" s="658"/>
      <c r="D23" s="595" t="s">
        <v>253</v>
      </c>
      <c r="E23" s="646"/>
      <c r="F23" s="35"/>
      <c r="G23" s="627"/>
      <c r="H23" s="103"/>
      <c r="I23" s="192">
        <f>IF(H23="",0,1)</f>
        <v>0</v>
      </c>
      <c r="J23" s="193"/>
      <c r="K23" s="246"/>
      <c r="L23" s="35"/>
      <c r="M23" s="627"/>
      <c r="N23" s="103"/>
      <c r="O23" s="192">
        <f>IF(N23="",0,1)</f>
        <v>0</v>
      </c>
      <c r="P23" s="193"/>
      <c r="Q23" s="246"/>
      <c r="R23" s="35"/>
      <c r="S23" s="627"/>
      <c r="T23" s="103"/>
      <c r="U23" s="192">
        <f>IF(T23="",0,1)</f>
        <v>0</v>
      </c>
      <c r="V23" s="193"/>
      <c r="W23" s="246"/>
      <c r="X23" s="35"/>
      <c r="Y23" s="627"/>
      <c r="Z23" s="103"/>
      <c r="AA23" s="192">
        <f>IF(Z23="",0,1)</f>
        <v>0</v>
      </c>
      <c r="AB23" s="193"/>
      <c r="AC23" s="246"/>
      <c r="AD23" s="35"/>
      <c r="AE23" s="627"/>
      <c r="AF23" s="103"/>
      <c r="AG23" s="192">
        <f>IF(AF23="",0,1)</f>
        <v>0</v>
      </c>
      <c r="AH23" s="193"/>
      <c r="AI23" s="246"/>
      <c r="AJ23" s="35"/>
      <c r="AK23" s="627"/>
      <c r="AL23" s="103"/>
      <c r="AM23" s="192">
        <f>IF(AL23="",0,1)</f>
        <v>0</v>
      </c>
      <c r="AN23" s="193"/>
      <c r="AO23" s="246"/>
      <c r="AP23" s="35"/>
      <c r="AQ23" s="627"/>
      <c r="AR23" s="103"/>
      <c r="AS23" s="192">
        <f>IF(AR23="",0,1)</f>
        <v>0</v>
      </c>
      <c r="AT23" s="193"/>
      <c r="AU23" s="246"/>
      <c r="AV23" s="35"/>
      <c r="AW23" s="627"/>
      <c r="AX23" s="103"/>
      <c r="AY23" s="192">
        <f>IF(AX23="",0,1)</f>
        <v>0</v>
      </c>
      <c r="AZ23" s="193"/>
      <c r="BA23" s="246"/>
      <c r="BB23" s="35"/>
      <c r="BC23" s="627"/>
      <c r="BD23" s="103"/>
      <c r="BE23" s="192">
        <f>IF(BD23="",0,1)</f>
        <v>0</v>
      </c>
      <c r="BF23" s="193"/>
      <c r="BG23" s="246"/>
      <c r="BH23" s="35"/>
      <c r="BI23" s="627"/>
      <c r="BJ23" s="103"/>
      <c r="BK23" s="192">
        <f>IF(BJ23="",0,1)</f>
        <v>0</v>
      </c>
      <c r="BL23" s="193"/>
      <c r="BM23" s="246"/>
      <c r="BN23" s="35"/>
      <c r="BO23" s="627"/>
      <c r="BP23" s="103"/>
      <c r="BQ23" s="192">
        <f>IF(BP23="",0,1)</f>
        <v>0</v>
      </c>
      <c r="BR23" s="193"/>
      <c r="BS23" s="246"/>
      <c r="BT23" s="35"/>
      <c r="BU23" s="627"/>
      <c r="BV23" s="103"/>
      <c r="BW23" s="192">
        <f>IF(BV23="",0,1)</f>
        <v>0</v>
      </c>
      <c r="BX23" s="193"/>
      <c r="BY23" s="246"/>
      <c r="BZ23" s="35"/>
      <c r="CA23" s="627"/>
      <c r="CB23" s="103"/>
      <c r="CC23" s="192">
        <f>IF(CB23="",0,1)</f>
        <v>0</v>
      </c>
      <c r="CD23" s="193"/>
      <c r="CE23" s="246"/>
      <c r="CF23" s="35"/>
      <c r="CG23" s="627"/>
      <c r="CH23" s="103"/>
      <c r="CI23" s="192">
        <f>IF(CH23="",0,1)</f>
        <v>0</v>
      </c>
      <c r="CJ23" s="193"/>
      <c r="CK23" s="246"/>
      <c r="CL23" s="35"/>
      <c r="CM23" s="627"/>
      <c r="CN23" s="103"/>
      <c r="CO23" s="192">
        <f>IF(CN23="",0,1)</f>
        <v>0</v>
      </c>
      <c r="CP23" s="193"/>
      <c r="CQ23" s="246"/>
      <c r="CR23" s="35"/>
      <c r="CS23" s="627"/>
      <c r="CT23" s="103"/>
      <c r="CU23" s="192">
        <f>IF(CT23="",0,1)</f>
        <v>0</v>
      </c>
      <c r="CV23" s="193"/>
      <c r="CW23" s="246"/>
      <c r="CX23" s="35"/>
      <c r="CY23" s="627"/>
      <c r="CZ23" s="103"/>
      <c r="DA23" s="192">
        <f>IF(CZ23="",0,1)</f>
        <v>0</v>
      </c>
      <c r="DB23" s="193"/>
      <c r="DC23" s="246"/>
      <c r="DD23" s="35"/>
      <c r="DE23" s="627"/>
      <c r="DF23" s="103"/>
      <c r="DG23" s="192">
        <f>IF(DF23="",0,1)</f>
        <v>0</v>
      </c>
      <c r="DH23" s="193"/>
      <c r="DI23" s="246"/>
      <c r="DJ23" s="35"/>
      <c r="DK23" s="627"/>
      <c r="DL23" s="103"/>
      <c r="DM23" s="192">
        <f>IF(DL23="",0,1)</f>
        <v>0</v>
      </c>
      <c r="DN23" s="193"/>
      <c r="DO23" s="246"/>
      <c r="DP23" s="35"/>
      <c r="DQ23" s="627"/>
      <c r="DR23" s="103"/>
      <c r="DS23" s="192">
        <f>IF(DR23="",0,1)</f>
        <v>0</v>
      </c>
      <c r="DT23" s="193"/>
      <c r="DU23" s="246"/>
      <c r="DV23" s="35"/>
      <c r="DW23" s="627"/>
      <c r="DX23" s="103"/>
      <c r="DY23" s="192">
        <f>IF(DX23="",0,1)</f>
        <v>0</v>
      </c>
      <c r="DZ23" s="193"/>
      <c r="EA23" s="246"/>
      <c r="EB23" s="35"/>
      <c r="EC23" s="627"/>
      <c r="ED23" s="103"/>
      <c r="EE23" s="192">
        <f>IF(ED23="",0,1)</f>
        <v>0</v>
      </c>
      <c r="EF23" s="193"/>
      <c r="EG23" s="246"/>
      <c r="EH23" s="35"/>
      <c r="EI23" s="627"/>
      <c r="EJ23" s="103"/>
      <c r="EK23" s="192">
        <f>IF(EJ23="",0,1)</f>
        <v>0</v>
      </c>
      <c r="EL23" s="193"/>
      <c r="EM23" s="246"/>
      <c r="EN23" s="35"/>
      <c r="EO23" s="627"/>
      <c r="EP23" s="103"/>
      <c r="EQ23" s="192">
        <f>IF(EP23="",0,1)</f>
        <v>0</v>
      </c>
      <c r="ER23" s="193"/>
      <c r="ES23" s="246"/>
      <c r="ET23" s="35"/>
      <c r="EU23" s="627"/>
      <c r="EV23" s="103"/>
      <c r="EW23" s="192">
        <f>IF(EV23="",0,1)</f>
        <v>0</v>
      </c>
      <c r="EX23" s="193"/>
      <c r="EY23" s="246"/>
      <c r="EZ23" s="35"/>
      <c r="FA23" s="627"/>
      <c r="FB23" s="103"/>
      <c r="FC23" s="192">
        <f>IF(FB23="",0,1)</f>
        <v>0</v>
      </c>
      <c r="FD23" s="193"/>
      <c r="FE23" s="246"/>
      <c r="FF23" s="35"/>
      <c r="FG23" s="627"/>
      <c r="FH23" s="103"/>
      <c r="FI23" s="192">
        <f>IF(FH23="",0,1)</f>
        <v>0</v>
      </c>
      <c r="FJ23" s="193"/>
      <c r="FK23" s="246"/>
      <c r="FL23" s="35"/>
      <c r="FM23" s="627"/>
      <c r="FN23" s="103"/>
      <c r="FO23" s="192">
        <f>IF(FN23="",0,1)</f>
        <v>0</v>
      </c>
      <c r="FP23" s="193"/>
      <c r="FQ23" s="246"/>
      <c r="FR23" s="35"/>
      <c r="FS23" s="627"/>
      <c r="FT23" s="103"/>
      <c r="FU23" s="192">
        <f>IF(FT23="",0,1)</f>
        <v>0</v>
      </c>
      <c r="FV23" s="193"/>
      <c r="FW23" s="246"/>
      <c r="FX23" s="35"/>
      <c r="FY23" s="627"/>
      <c r="FZ23" s="103"/>
      <c r="GA23" s="192">
        <f>IF(FZ23="",0,1)</f>
        <v>0</v>
      </c>
      <c r="GB23" s="193"/>
      <c r="GC23" s="246"/>
      <c r="GD23" s="35"/>
      <c r="GE23" s="627"/>
      <c r="GF23" s="103"/>
      <c r="GG23" s="192">
        <f>IF(GF23="",0,1)</f>
        <v>0</v>
      </c>
      <c r="GH23" s="193"/>
      <c r="GI23" s="246"/>
      <c r="GJ23" s="35"/>
      <c r="GK23" s="627"/>
      <c r="GL23" s="103"/>
      <c r="GM23" s="192">
        <f>IF(GL23="",0,1)</f>
        <v>0</v>
      </c>
      <c r="GN23" s="193"/>
      <c r="GO23" s="246"/>
      <c r="GP23" s="35"/>
      <c r="GQ23" s="627"/>
      <c r="GR23" s="103"/>
      <c r="GS23" s="192">
        <f>IF(GR23="",0,1)</f>
        <v>0</v>
      </c>
      <c r="GT23" s="193"/>
      <c r="GU23" s="246"/>
      <c r="GV23" s="35"/>
      <c r="GW23" s="627"/>
      <c r="GX23" s="103"/>
      <c r="GY23" s="192">
        <f>IF(GX23="",0,1)</f>
        <v>0</v>
      </c>
      <c r="GZ23" s="193"/>
      <c r="HA23" s="246"/>
      <c r="HB23" s="35"/>
      <c r="HC23" s="627"/>
      <c r="HD23" s="103"/>
      <c r="HE23" s="192">
        <f>IF(HD23="",0,1)</f>
        <v>0</v>
      </c>
      <c r="HF23" s="193"/>
      <c r="HG23" s="246"/>
      <c r="HH23" s="35"/>
      <c r="HI23" s="627"/>
      <c r="HJ23" s="103"/>
      <c r="HK23" s="192">
        <f>IF(HJ23="",0,1)</f>
        <v>0</v>
      </c>
      <c r="HL23" s="193"/>
      <c r="HM23" s="246"/>
      <c r="HN23" s="35"/>
      <c r="HO23" s="627"/>
      <c r="HP23" s="103"/>
      <c r="HQ23" s="192">
        <f>IF(HP23="",0,1)</f>
        <v>0</v>
      </c>
      <c r="HR23" s="193"/>
      <c r="HS23" s="246"/>
      <c r="HT23" s="35"/>
      <c r="HU23" s="627"/>
      <c r="HV23" s="103"/>
      <c r="HW23" s="192">
        <f>IF(HV23="",0,1)</f>
        <v>0</v>
      </c>
      <c r="HX23" s="193"/>
      <c r="HY23" s="246"/>
      <c r="HZ23" s="35"/>
      <c r="IA23" s="627"/>
      <c r="IB23" s="103"/>
      <c r="IC23" s="192">
        <f>IF(IB23="",0,1)</f>
        <v>0</v>
      </c>
      <c r="ID23" s="193"/>
      <c r="IE23" s="246"/>
      <c r="IF23" s="35"/>
      <c r="IG23" s="627"/>
      <c r="IH23" s="103"/>
      <c r="II23" s="192">
        <f>IF(IH23="",0,1)</f>
        <v>0</v>
      </c>
      <c r="IJ23" s="193"/>
      <c r="IK23" s="246"/>
      <c r="IL23" s="52"/>
      <c r="IM23" s="38">
        <f t="shared" si="40"/>
        <v>0</v>
      </c>
      <c r="IN23" s="38">
        <f t="shared" si="41"/>
        <v>0</v>
      </c>
      <c r="IO23" s="173" t="e">
        <f t="shared" si="42"/>
        <v>#DIV/0!</v>
      </c>
    </row>
    <row r="24" spans="1:249" ht="96.75" customHeight="1" thickBot="1" thickTop="1">
      <c r="A24" s="586"/>
      <c r="B24" s="662"/>
      <c r="C24" s="18" t="s">
        <v>206</v>
      </c>
      <c r="D24" s="664" t="s">
        <v>254</v>
      </c>
      <c r="E24" s="665"/>
      <c r="F24" s="35"/>
      <c r="G24" s="194"/>
      <c r="H24" s="54"/>
      <c r="I24" s="176">
        <f>IF(G24="x",1,0)</f>
        <v>0</v>
      </c>
      <c r="J24" s="193"/>
      <c r="K24" s="243"/>
      <c r="L24" s="35"/>
      <c r="M24" s="194"/>
      <c r="N24" s="54"/>
      <c r="O24" s="176">
        <f>IF(M24="x",1,0)</f>
        <v>0</v>
      </c>
      <c r="P24" s="193"/>
      <c r="Q24" s="243"/>
      <c r="R24" s="35"/>
      <c r="S24" s="194"/>
      <c r="T24" s="54"/>
      <c r="U24" s="176">
        <f>IF(S24="x",1,0)</f>
        <v>0</v>
      </c>
      <c r="V24" s="193"/>
      <c r="W24" s="243"/>
      <c r="X24" s="35"/>
      <c r="Y24" s="194"/>
      <c r="Z24" s="54"/>
      <c r="AA24" s="176">
        <f>IF(Y24="x",1,0)</f>
        <v>0</v>
      </c>
      <c r="AB24" s="193"/>
      <c r="AC24" s="243"/>
      <c r="AD24" s="35"/>
      <c r="AE24" s="194"/>
      <c r="AF24" s="54"/>
      <c r="AG24" s="176">
        <f>IF(AE24="x",1,0)</f>
        <v>0</v>
      </c>
      <c r="AH24" s="193"/>
      <c r="AI24" s="243"/>
      <c r="AJ24" s="35"/>
      <c r="AK24" s="194"/>
      <c r="AL24" s="54"/>
      <c r="AM24" s="176">
        <f>IF(AK24="x",1,0)</f>
        <v>0</v>
      </c>
      <c r="AN24" s="193"/>
      <c r="AO24" s="243"/>
      <c r="AP24" s="35"/>
      <c r="AQ24" s="194"/>
      <c r="AR24" s="54"/>
      <c r="AS24" s="176">
        <f>IF(AQ24="x",1,0)</f>
        <v>0</v>
      </c>
      <c r="AT24" s="193"/>
      <c r="AU24" s="243"/>
      <c r="AV24" s="35"/>
      <c r="AW24" s="194"/>
      <c r="AX24" s="54"/>
      <c r="AY24" s="176">
        <f>IF(AW24="x",1,0)</f>
        <v>0</v>
      </c>
      <c r="AZ24" s="193"/>
      <c r="BA24" s="243"/>
      <c r="BB24" s="35"/>
      <c r="BC24" s="194"/>
      <c r="BD24" s="54"/>
      <c r="BE24" s="176">
        <f>IF(BC24="x",1,0)</f>
        <v>0</v>
      </c>
      <c r="BF24" s="193"/>
      <c r="BG24" s="243"/>
      <c r="BH24" s="35"/>
      <c r="BI24" s="194"/>
      <c r="BJ24" s="54"/>
      <c r="BK24" s="176">
        <f>IF(BI24="x",1,0)</f>
        <v>0</v>
      </c>
      <c r="BL24" s="193"/>
      <c r="BM24" s="243"/>
      <c r="BN24" s="35"/>
      <c r="BO24" s="194"/>
      <c r="BP24" s="54"/>
      <c r="BQ24" s="176">
        <f>IF(BO24="x",1,0)</f>
        <v>0</v>
      </c>
      <c r="BR24" s="193"/>
      <c r="BS24" s="243"/>
      <c r="BT24" s="35"/>
      <c r="BU24" s="194"/>
      <c r="BV24" s="54"/>
      <c r="BW24" s="176">
        <f>IF(BU24="x",1,0)</f>
        <v>0</v>
      </c>
      <c r="BX24" s="193"/>
      <c r="BY24" s="243"/>
      <c r="BZ24" s="35"/>
      <c r="CA24" s="194"/>
      <c r="CB24" s="54"/>
      <c r="CC24" s="176">
        <f>IF(CA24="x",1,0)</f>
        <v>0</v>
      </c>
      <c r="CD24" s="193"/>
      <c r="CE24" s="243"/>
      <c r="CF24" s="35"/>
      <c r="CG24" s="194"/>
      <c r="CH24" s="54"/>
      <c r="CI24" s="176">
        <f>IF(CG24="x",1,0)</f>
        <v>0</v>
      </c>
      <c r="CJ24" s="193"/>
      <c r="CK24" s="243"/>
      <c r="CL24" s="35"/>
      <c r="CM24" s="194"/>
      <c r="CN24" s="54"/>
      <c r="CO24" s="176">
        <f>IF(CM24="x",1,0)</f>
        <v>0</v>
      </c>
      <c r="CP24" s="193"/>
      <c r="CQ24" s="243"/>
      <c r="CR24" s="35"/>
      <c r="CS24" s="194"/>
      <c r="CT24" s="54"/>
      <c r="CU24" s="176">
        <f>IF(CS24="x",1,0)</f>
        <v>0</v>
      </c>
      <c r="CV24" s="193"/>
      <c r="CW24" s="243"/>
      <c r="CX24" s="35"/>
      <c r="CY24" s="194"/>
      <c r="CZ24" s="54"/>
      <c r="DA24" s="176">
        <f>IF(CY24="x",1,0)</f>
        <v>0</v>
      </c>
      <c r="DB24" s="193"/>
      <c r="DC24" s="243"/>
      <c r="DD24" s="35"/>
      <c r="DE24" s="194"/>
      <c r="DF24" s="54"/>
      <c r="DG24" s="176">
        <f>IF(DE24="x",1,0)</f>
        <v>0</v>
      </c>
      <c r="DH24" s="193"/>
      <c r="DI24" s="243"/>
      <c r="DJ24" s="35"/>
      <c r="DK24" s="194"/>
      <c r="DL24" s="54"/>
      <c r="DM24" s="176">
        <f>IF(DK24="x",1,0)</f>
        <v>0</v>
      </c>
      <c r="DN24" s="193"/>
      <c r="DO24" s="243"/>
      <c r="DP24" s="35"/>
      <c r="DQ24" s="194"/>
      <c r="DR24" s="54"/>
      <c r="DS24" s="176">
        <f>IF(DQ24="x",1,0)</f>
        <v>0</v>
      </c>
      <c r="DT24" s="193"/>
      <c r="DU24" s="243"/>
      <c r="DV24" s="35"/>
      <c r="DW24" s="194"/>
      <c r="DX24" s="54"/>
      <c r="DY24" s="176">
        <f>IF(DW24="x",1,0)</f>
        <v>0</v>
      </c>
      <c r="DZ24" s="193"/>
      <c r="EA24" s="243"/>
      <c r="EB24" s="35"/>
      <c r="EC24" s="194"/>
      <c r="ED24" s="54"/>
      <c r="EE24" s="176">
        <f>IF(EC24="x",1,0)</f>
        <v>0</v>
      </c>
      <c r="EF24" s="193"/>
      <c r="EG24" s="243"/>
      <c r="EH24" s="35"/>
      <c r="EI24" s="194"/>
      <c r="EJ24" s="54"/>
      <c r="EK24" s="176">
        <f>IF(EI24="x",1,0)</f>
        <v>0</v>
      </c>
      <c r="EL24" s="193"/>
      <c r="EM24" s="243"/>
      <c r="EN24" s="35"/>
      <c r="EO24" s="194"/>
      <c r="EP24" s="54"/>
      <c r="EQ24" s="176">
        <f>IF(EO24="x",1,0)</f>
        <v>0</v>
      </c>
      <c r="ER24" s="193"/>
      <c r="ES24" s="243"/>
      <c r="ET24" s="35"/>
      <c r="EU24" s="194"/>
      <c r="EV24" s="54"/>
      <c r="EW24" s="176">
        <f>IF(EU24="x",1,0)</f>
        <v>0</v>
      </c>
      <c r="EX24" s="193"/>
      <c r="EY24" s="243"/>
      <c r="EZ24" s="35"/>
      <c r="FA24" s="194"/>
      <c r="FB24" s="54"/>
      <c r="FC24" s="176">
        <f>IF(FA24="x",1,0)</f>
        <v>0</v>
      </c>
      <c r="FD24" s="193"/>
      <c r="FE24" s="243"/>
      <c r="FF24" s="35"/>
      <c r="FG24" s="194"/>
      <c r="FH24" s="54"/>
      <c r="FI24" s="176">
        <f>IF(FG24="x",1,0)</f>
        <v>0</v>
      </c>
      <c r="FJ24" s="193"/>
      <c r="FK24" s="243"/>
      <c r="FL24" s="35"/>
      <c r="FM24" s="194"/>
      <c r="FN24" s="54"/>
      <c r="FO24" s="176">
        <f>IF(FM24="x",1,0)</f>
        <v>0</v>
      </c>
      <c r="FP24" s="193"/>
      <c r="FQ24" s="243"/>
      <c r="FR24" s="35"/>
      <c r="FS24" s="194"/>
      <c r="FT24" s="54"/>
      <c r="FU24" s="176">
        <f>IF(FS24="x",1,0)</f>
        <v>0</v>
      </c>
      <c r="FV24" s="193"/>
      <c r="FW24" s="243"/>
      <c r="FX24" s="35"/>
      <c r="FY24" s="194"/>
      <c r="FZ24" s="54"/>
      <c r="GA24" s="176">
        <f>IF(FY24="x",1,0)</f>
        <v>0</v>
      </c>
      <c r="GB24" s="193"/>
      <c r="GC24" s="243"/>
      <c r="GD24" s="35"/>
      <c r="GE24" s="194"/>
      <c r="GF24" s="54"/>
      <c r="GG24" s="176">
        <f>IF(GE24="x",1,0)</f>
        <v>0</v>
      </c>
      <c r="GH24" s="193"/>
      <c r="GI24" s="243"/>
      <c r="GJ24" s="35"/>
      <c r="GK24" s="194"/>
      <c r="GL24" s="54"/>
      <c r="GM24" s="176">
        <f>IF(GK24="x",1,0)</f>
        <v>0</v>
      </c>
      <c r="GN24" s="193"/>
      <c r="GO24" s="243"/>
      <c r="GP24" s="35"/>
      <c r="GQ24" s="194"/>
      <c r="GR24" s="54"/>
      <c r="GS24" s="176">
        <f>IF(GQ24="x",1,0)</f>
        <v>0</v>
      </c>
      <c r="GT24" s="193"/>
      <c r="GU24" s="243"/>
      <c r="GV24" s="35"/>
      <c r="GW24" s="194"/>
      <c r="GX24" s="54"/>
      <c r="GY24" s="176">
        <f>IF(GW24="x",1,0)</f>
        <v>0</v>
      </c>
      <c r="GZ24" s="193"/>
      <c r="HA24" s="243"/>
      <c r="HB24" s="35"/>
      <c r="HC24" s="194"/>
      <c r="HD24" s="54"/>
      <c r="HE24" s="176">
        <f>IF(HC24="x",1,0)</f>
        <v>0</v>
      </c>
      <c r="HF24" s="193"/>
      <c r="HG24" s="243"/>
      <c r="HH24" s="35"/>
      <c r="HI24" s="194"/>
      <c r="HJ24" s="54"/>
      <c r="HK24" s="176">
        <f>IF(HI24="x",1,0)</f>
        <v>0</v>
      </c>
      <c r="HL24" s="193"/>
      <c r="HM24" s="243"/>
      <c r="HN24" s="35"/>
      <c r="HO24" s="194"/>
      <c r="HP24" s="54"/>
      <c r="HQ24" s="176">
        <f>IF(HO24="x",1,0)</f>
        <v>0</v>
      </c>
      <c r="HR24" s="193"/>
      <c r="HS24" s="243"/>
      <c r="HT24" s="35"/>
      <c r="HU24" s="194"/>
      <c r="HV24" s="54"/>
      <c r="HW24" s="176">
        <f>IF(HU24="x",1,0)</f>
        <v>0</v>
      </c>
      <c r="HX24" s="193"/>
      <c r="HY24" s="243"/>
      <c r="HZ24" s="35"/>
      <c r="IA24" s="194"/>
      <c r="IB24" s="54"/>
      <c r="IC24" s="176">
        <f>IF(IA24="x",1,0)</f>
        <v>0</v>
      </c>
      <c r="ID24" s="193"/>
      <c r="IE24" s="243"/>
      <c r="IF24" s="35"/>
      <c r="IG24" s="194"/>
      <c r="IH24" s="54"/>
      <c r="II24" s="176">
        <f>IF(IG24="x",1,0)</f>
        <v>0</v>
      </c>
      <c r="IJ24" s="193"/>
      <c r="IK24" s="243"/>
      <c r="IL24" s="52"/>
      <c r="IM24" s="38">
        <f t="shared" si="40"/>
        <v>0</v>
      </c>
      <c r="IN24" s="38">
        <f t="shared" si="41"/>
        <v>0</v>
      </c>
      <c r="IO24" s="173" t="e">
        <f t="shared" si="42"/>
        <v>#DIV/0!</v>
      </c>
    </row>
    <row r="25" spans="1:249" ht="45" customHeight="1" thickBot="1" thickTop="1">
      <c r="A25" s="586"/>
      <c r="B25" s="663"/>
      <c r="C25" s="551" t="s">
        <v>41</v>
      </c>
      <c r="D25" s="551"/>
      <c r="E25" s="644"/>
      <c r="F25" s="35"/>
      <c r="G25" s="71"/>
      <c r="H25" s="84">
        <f>SUM(H21:H24)</f>
        <v>0</v>
      </c>
      <c r="I25" s="84">
        <f>SUM(I21:I24)</f>
        <v>0</v>
      </c>
      <c r="J25" s="85" t="e">
        <f>H25/I25</f>
        <v>#DIV/0!</v>
      </c>
      <c r="K25" s="244"/>
      <c r="L25" s="35"/>
      <c r="M25" s="71"/>
      <c r="N25" s="84">
        <f>SUM(N21:N24)</f>
        <v>0</v>
      </c>
      <c r="O25" s="84">
        <f>SUM(O21:O24)</f>
        <v>0</v>
      </c>
      <c r="P25" s="85" t="e">
        <f>N25/O25</f>
        <v>#DIV/0!</v>
      </c>
      <c r="Q25" s="244"/>
      <c r="R25" s="35"/>
      <c r="S25" s="71"/>
      <c r="T25" s="84">
        <f>SUM(T21:T24)</f>
        <v>0</v>
      </c>
      <c r="U25" s="84">
        <f>SUM(U21:U24)</f>
        <v>0</v>
      </c>
      <c r="V25" s="85" t="e">
        <f>T25/U25</f>
        <v>#DIV/0!</v>
      </c>
      <c r="W25" s="244"/>
      <c r="X25" s="35"/>
      <c r="Y25" s="71"/>
      <c r="Z25" s="84">
        <f>SUM(Z21:Z24)</f>
        <v>0</v>
      </c>
      <c r="AA25" s="84">
        <f>SUM(AA21:AA24)</f>
        <v>0</v>
      </c>
      <c r="AB25" s="85" t="e">
        <f>Z25/AA25</f>
        <v>#DIV/0!</v>
      </c>
      <c r="AC25" s="244"/>
      <c r="AD25" s="35"/>
      <c r="AE25" s="71"/>
      <c r="AF25" s="84">
        <f>SUM(AF21:AF24)</f>
        <v>0</v>
      </c>
      <c r="AG25" s="84">
        <f>SUM(AG21:AG24)</f>
        <v>0</v>
      </c>
      <c r="AH25" s="85" t="e">
        <f>AF25/AG25</f>
        <v>#DIV/0!</v>
      </c>
      <c r="AI25" s="244"/>
      <c r="AJ25" s="35"/>
      <c r="AK25" s="71"/>
      <c r="AL25" s="84">
        <f>SUM(AL21:AL24)</f>
        <v>0</v>
      </c>
      <c r="AM25" s="84">
        <f>SUM(AM21:AM24)</f>
        <v>0</v>
      </c>
      <c r="AN25" s="85" t="e">
        <f>AL25/AM25</f>
        <v>#DIV/0!</v>
      </c>
      <c r="AO25" s="244"/>
      <c r="AP25" s="35"/>
      <c r="AQ25" s="71"/>
      <c r="AR25" s="84">
        <f>SUM(AR21:AR24)</f>
        <v>0</v>
      </c>
      <c r="AS25" s="84">
        <f>SUM(AS21:AS24)</f>
        <v>0</v>
      </c>
      <c r="AT25" s="85" t="e">
        <f>AR25/AS25</f>
        <v>#DIV/0!</v>
      </c>
      <c r="AU25" s="244"/>
      <c r="AV25" s="35"/>
      <c r="AW25" s="71"/>
      <c r="AX25" s="84">
        <f>SUM(AX21:AX24)</f>
        <v>0</v>
      </c>
      <c r="AY25" s="84">
        <f>SUM(AY21:AY24)</f>
        <v>0</v>
      </c>
      <c r="AZ25" s="85" t="e">
        <f>AX25/AY25</f>
        <v>#DIV/0!</v>
      </c>
      <c r="BA25" s="244"/>
      <c r="BB25" s="35"/>
      <c r="BC25" s="71"/>
      <c r="BD25" s="84">
        <f>SUM(BD21:BD24)</f>
        <v>0</v>
      </c>
      <c r="BE25" s="84">
        <f>SUM(BE21:BE24)</f>
        <v>0</v>
      </c>
      <c r="BF25" s="85" t="e">
        <f>BD25/BE25</f>
        <v>#DIV/0!</v>
      </c>
      <c r="BG25" s="244"/>
      <c r="BH25" s="35"/>
      <c r="BI25" s="71"/>
      <c r="BJ25" s="84">
        <f>SUM(BJ21:BJ24)</f>
        <v>0</v>
      </c>
      <c r="BK25" s="84">
        <f>SUM(BK21:BK24)</f>
        <v>0</v>
      </c>
      <c r="BL25" s="85" t="e">
        <f>BJ25/BK25</f>
        <v>#DIV/0!</v>
      </c>
      <c r="BM25" s="244"/>
      <c r="BN25" s="35"/>
      <c r="BO25" s="71"/>
      <c r="BP25" s="84">
        <f>SUM(BP21:BP24)</f>
        <v>0</v>
      </c>
      <c r="BQ25" s="84">
        <f>SUM(BQ21:BQ24)</f>
        <v>0</v>
      </c>
      <c r="BR25" s="85" t="e">
        <f>BP25/BQ25</f>
        <v>#DIV/0!</v>
      </c>
      <c r="BS25" s="244"/>
      <c r="BT25" s="35"/>
      <c r="BU25" s="71"/>
      <c r="BV25" s="84">
        <f>SUM(BV21:BV24)</f>
        <v>0</v>
      </c>
      <c r="BW25" s="84">
        <f>SUM(BW21:BW24)</f>
        <v>0</v>
      </c>
      <c r="BX25" s="85" t="e">
        <f>BV25/BW25</f>
        <v>#DIV/0!</v>
      </c>
      <c r="BY25" s="244"/>
      <c r="BZ25" s="35"/>
      <c r="CA25" s="71"/>
      <c r="CB25" s="84">
        <f>SUM(CB21:CB24)</f>
        <v>0</v>
      </c>
      <c r="CC25" s="84">
        <f>SUM(CC21:CC24)</f>
        <v>0</v>
      </c>
      <c r="CD25" s="85" t="e">
        <f>CB25/CC25</f>
        <v>#DIV/0!</v>
      </c>
      <c r="CE25" s="244"/>
      <c r="CF25" s="35"/>
      <c r="CG25" s="71"/>
      <c r="CH25" s="84">
        <f>SUM(CH21:CH24)</f>
        <v>0</v>
      </c>
      <c r="CI25" s="84">
        <f>SUM(CI21:CI24)</f>
        <v>0</v>
      </c>
      <c r="CJ25" s="85" t="e">
        <f>CH25/CI25</f>
        <v>#DIV/0!</v>
      </c>
      <c r="CK25" s="244"/>
      <c r="CL25" s="35"/>
      <c r="CM25" s="71"/>
      <c r="CN25" s="84">
        <f>SUM(CN21:CN24)</f>
        <v>0</v>
      </c>
      <c r="CO25" s="84">
        <f>SUM(CO21:CO24)</f>
        <v>0</v>
      </c>
      <c r="CP25" s="85" t="e">
        <f>CN25/CO25</f>
        <v>#DIV/0!</v>
      </c>
      <c r="CQ25" s="244"/>
      <c r="CR25" s="35"/>
      <c r="CS25" s="71"/>
      <c r="CT25" s="84">
        <f>SUM(CT21:CT24)</f>
        <v>0</v>
      </c>
      <c r="CU25" s="84">
        <f>SUM(CU21:CU24)</f>
        <v>0</v>
      </c>
      <c r="CV25" s="85" t="e">
        <f>CT25/CU25</f>
        <v>#DIV/0!</v>
      </c>
      <c r="CW25" s="244"/>
      <c r="CX25" s="35"/>
      <c r="CY25" s="71"/>
      <c r="CZ25" s="84">
        <f>SUM(CZ21:CZ24)</f>
        <v>0</v>
      </c>
      <c r="DA25" s="84">
        <f>SUM(DA21:DA24)</f>
        <v>0</v>
      </c>
      <c r="DB25" s="85" t="e">
        <f>CZ25/DA25</f>
        <v>#DIV/0!</v>
      </c>
      <c r="DC25" s="244"/>
      <c r="DD25" s="35"/>
      <c r="DE25" s="71"/>
      <c r="DF25" s="84">
        <f>SUM(DF21:DF24)</f>
        <v>0</v>
      </c>
      <c r="DG25" s="84">
        <f>SUM(DG21:DG24)</f>
        <v>0</v>
      </c>
      <c r="DH25" s="85" t="e">
        <f>DF25/DG25</f>
        <v>#DIV/0!</v>
      </c>
      <c r="DI25" s="244"/>
      <c r="DJ25" s="35"/>
      <c r="DK25" s="71"/>
      <c r="DL25" s="84">
        <f>SUM(DL21:DL24)</f>
        <v>0</v>
      </c>
      <c r="DM25" s="84">
        <f>SUM(DM21:DM24)</f>
        <v>0</v>
      </c>
      <c r="DN25" s="85" t="e">
        <f>DL25/DM25</f>
        <v>#DIV/0!</v>
      </c>
      <c r="DO25" s="244"/>
      <c r="DP25" s="35"/>
      <c r="DQ25" s="71"/>
      <c r="DR25" s="84">
        <f>SUM(DR21:DR24)</f>
        <v>0</v>
      </c>
      <c r="DS25" s="84">
        <f>SUM(DS21:DS24)</f>
        <v>0</v>
      </c>
      <c r="DT25" s="85" t="e">
        <f>DR25/DS25</f>
        <v>#DIV/0!</v>
      </c>
      <c r="DU25" s="244"/>
      <c r="DV25" s="35"/>
      <c r="DW25" s="71"/>
      <c r="DX25" s="84">
        <f>SUM(DX21:DX24)</f>
        <v>0</v>
      </c>
      <c r="DY25" s="84">
        <f>SUM(DY21:DY24)</f>
        <v>0</v>
      </c>
      <c r="DZ25" s="85" t="e">
        <f>DX25/DY25</f>
        <v>#DIV/0!</v>
      </c>
      <c r="EA25" s="244"/>
      <c r="EB25" s="35"/>
      <c r="EC25" s="71"/>
      <c r="ED25" s="84">
        <f>SUM(ED21:ED24)</f>
        <v>0</v>
      </c>
      <c r="EE25" s="84">
        <f>SUM(EE21:EE24)</f>
        <v>0</v>
      </c>
      <c r="EF25" s="85" t="e">
        <f>ED25/EE25</f>
        <v>#DIV/0!</v>
      </c>
      <c r="EG25" s="244"/>
      <c r="EH25" s="35"/>
      <c r="EI25" s="71"/>
      <c r="EJ25" s="84">
        <f>SUM(EJ21:EJ24)</f>
        <v>0</v>
      </c>
      <c r="EK25" s="84">
        <f>SUM(EK21:EK24)</f>
        <v>0</v>
      </c>
      <c r="EL25" s="85" t="e">
        <f>EJ25/EK25</f>
        <v>#DIV/0!</v>
      </c>
      <c r="EM25" s="244"/>
      <c r="EN25" s="35"/>
      <c r="EO25" s="71"/>
      <c r="EP25" s="84">
        <f>SUM(EP21:EP24)</f>
        <v>0</v>
      </c>
      <c r="EQ25" s="84">
        <f>SUM(EQ21:EQ24)</f>
        <v>0</v>
      </c>
      <c r="ER25" s="85" t="e">
        <f>EP25/EQ25</f>
        <v>#DIV/0!</v>
      </c>
      <c r="ES25" s="244"/>
      <c r="ET25" s="35"/>
      <c r="EU25" s="71"/>
      <c r="EV25" s="84">
        <f>SUM(EV21:EV24)</f>
        <v>0</v>
      </c>
      <c r="EW25" s="84">
        <f>SUM(EW21:EW24)</f>
        <v>0</v>
      </c>
      <c r="EX25" s="85" t="e">
        <f>EV25/EW25</f>
        <v>#DIV/0!</v>
      </c>
      <c r="EY25" s="244"/>
      <c r="EZ25" s="35"/>
      <c r="FA25" s="71"/>
      <c r="FB25" s="84">
        <f>SUM(FB21:FB24)</f>
        <v>0</v>
      </c>
      <c r="FC25" s="84">
        <f>SUM(FC21:FC24)</f>
        <v>0</v>
      </c>
      <c r="FD25" s="85" t="e">
        <f>FB25/FC25</f>
        <v>#DIV/0!</v>
      </c>
      <c r="FE25" s="244"/>
      <c r="FF25" s="35"/>
      <c r="FG25" s="71"/>
      <c r="FH25" s="84">
        <f>SUM(FH21:FH24)</f>
        <v>0</v>
      </c>
      <c r="FI25" s="84">
        <f>SUM(FI21:FI24)</f>
        <v>0</v>
      </c>
      <c r="FJ25" s="85" t="e">
        <f>FH25/FI25</f>
        <v>#DIV/0!</v>
      </c>
      <c r="FK25" s="244"/>
      <c r="FL25" s="35"/>
      <c r="FM25" s="71"/>
      <c r="FN25" s="84">
        <f>SUM(FN21:FN24)</f>
        <v>0</v>
      </c>
      <c r="FO25" s="84">
        <f>SUM(FO21:FO24)</f>
        <v>0</v>
      </c>
      <c r="FP25" s="85" t="e">
        <f>FN25/FO25</f>
        <v>#DIV/0!</v>
      </c>
      <c r="FQ25" s="244"/>
      <c r="FR25" s="35"/>
      <c r="FS25" s="71"/>
      <c r="FT25" s="84">
        <f>SUM(FT21:FT24)</f>
        <v>0</v>
      </c>
      <c r="FU25" s="84">
        <f>SUM(FU21:FU24)</f>
        <v>0</v>
      </c>
      <c r="FV25" s="85" t="e">
        <f>FT25/FU25</f>
        <v>#DIV/0!</v>
      </c>
      <c r="FW25" s="244"/>
      <c r="FX25" s="35"/>
      <c r="FY25" s="71"/>
      <c r="FZ25" s="84">
        <f>SUM(FZ21:FZ24)</f>
        <v>0</v>
      </c>
      <c r="GA25" s="84">
        <f>SUM(GA21:GA24)</f>
        <v>0</v>
      </c>
      <c r="GB25" s="85" t="e">
        <f>FZ25/GA25</f>
        <v>#DIV/0!</v>
      </c>
      <c r="GC25" s="244"/>
      <c r="GD25" s="35"/>
      <c r="GE25" s="71"/>
      <c r="GF25" s="84">
        <f>SUM(GF21:GF24)</f>
        <v>0</v>
      </c>
      <c r="GG25" s="84">
        <f>SUM(GG21:GG24)</f>
        <v>0</v>
      </c>
      <c r="GH25" s="85" t="e">
        <f>GF25/GG25</f>
        <v>#DIV/0!</v>
      </c>
      <c r="GI25" s="244"/>
      <c r="GJ25" s="35"/>
      <c r="GK25" s="71"/>
      <c r="GL25" s="84">
        <f>SUM(GL21:GL24)</f>
        <v>0</v>
      </c>
      <c r="GM25" s="84">
        <f>SUM(GM21:GM24)</f>
        <v>0</v>
      </c>
      <c r="GN25" s="85" t="e">
        <f>GL25/GM25</f>
        <v>#DIV/0!</v>
      </c>
      <c r="GO25" s="244"/>
      <c r="GP25" s="35"/>
      <c r="GQ25" s="71"/>
      <c r="GR25" s="84">
        <f>SUM(GR21:GR24)</f>
        <v>0</v>
      </c>
      <c r="GS25" s="84">
        <f>SUM(GS21:GS24)</f>
        <v>0</v>
      </c>
      <c r="GT25" s="85" t="e">
        <f>GR25/GS25</f>
        <v>#DIV/0!</v>
      </c>
      <c r="GU25" s="244"/>
      <c r="GV25" s="35"/>
      <c r="GW25" s="71"/>
      <c r="GX25" s="84">
        <f>SUM(GX21:GX24)</f>
        <v>0</v>
      </c>
      <c r="GY25" s="84">
        <f>SUM(GY21:GY24)</f>
        <v>0</v>
      </c>
      <c r="GZ25" s="85" t="e">
        <f>GX25/GY25</f>
        <v>#DIV/0!</v>
      </c>
      <c r="HA25" s="244"/>
      <c r="HB25" s="35"/>
      <c r="HC25" s="71"/>
      <c r="HD25" s="84">
        <f>SUM(HD21:HD24)</f>
        <v>0</v>
      </c>
      <c r="HE25" s="84">
        <f>SUM(HE21:HE24)</f>
        <v>0</v>
      </c>
      <c r="HF25" s="85" t="e">
        <f>HD25/HE25</f>
        <v>#DIV/0!</v>
      </c>
      <c r="HG25" s="244"/>
      <c r="HH25" s="35"/>
      <c r="HI25" s="71"/>
      <c r="HJ25" s="84">
        <f>SUM(HJ21:HJ24)</f>
        <v>0</v>
      </c>
      <c r="HK25" s="84">
        <f>SUM(HK21:HK24)</f>
        <v>0</v>
      </c>
      <c r="HL25" s="85" t="e">
        <f>HJ25/HK25</f>
        <v>#DIV/0!</v>
      </c>
      <c r="HM25" s="244"/>
      <c r="HN25" s="35"/>
      <c r="HO25" s="71"/>
      <c r="HP25" s="84">
        <f>SUM(HP21:HP24)</f>
        <v>0</v>
      </c>
      <c r="HQ25" s="84">
        <f>SUM(HQ21:HQ24)</f>
        <v>0</v>
      </c>
      <c r="HR25" s="85" t="e">
        <f>HP25/HQ25</f>
        <v>#DIV/0!</v>
      </c>
      <c r="HS25" s="244"/>
      <c r="HT25" s="35"/>
      <c r="HU25" s="71"/>
      <c r="HV25" s="84">
        <f>SUM(HV21:HV24)</f>
        <v>0</v>
      </c>
      <c r="HW25" s="84">
        <f>SUM(HW21:HW24)</f>
        <v>0</v>
      </c>
      <c r="HX25" s="85" t="e">
        <f>HV25/HW25</f>
        <v>#DIV/0!</v>
      </c>
      <c r="HY25" s="244"/>
      <c r="HZ25" s="35"/>
      <c r="IA25" s="71"/>
      <c r="IB25" s="84">
        <f>SUM(IB21:IB24)</f>
        <v>0</v>
      </c>
      <c r="IC25" s="84">
        <f>SUM(IC21:IC24)</f>
        <v>0</v>
      </c>
      <c r="ID25" s="85" t="e">
        <f>IB25/IC25</f>
        <v>#DIV/0!</v>
      </c>
      <c r="IE25" s="244"/>
      <c r="IF25" s="35"/>
      <c r="IG25" s="71"/>
      <c r="IH25" s="84">
        <f>SUM(IH21:IH24)</f>
        <v>0</v>
      </c>
      <c r="II25" s="84">
        <f>SUM(II21:II24)</f>
        <v>0</v>
      </c>
      <c r="IJ25" s="85" t="e">
        <f>IH25/II25</f>
        <v>#DIV/0!</v>
      </c>
      <c r="IK25" s="244"/>
      <c r="IL25" s="52"/>
      <c r="IM25" s="38">
        <f t="shared" si="40"/>
        <v>0</v>
      </c>
      <c r="IN25" s="38">
        <f t="shared" si="41"/>
        <v>0</v>
      </c>
      <c r="IO25" s="173" t="e">
        <f t="shared" si="42"/>
        <v>#DIV/0!</v>
      </c>
    </row>
    <row r="26" spans="1:249" ht="84" customHeight="1" thickBot="1" thickTop="1">
      <c r="A26" s="586"/>
      <c r="B26" s="582" t="s">
        <v>79</v>
      </c>
      <c r="C26" s="660" t="s">
        <v>187</v>
      </c>
      <c r="D26" s="642" t="s">
        <v>255</v>
      </c>
      <c r="E26" s="643"/>
      <c r="F26" s="35"/>
      <c r="G26" s="180"/>
      <c r="H26" s="42"/>
      <c r="I26" s="179">
        <f>IF(G26="x",1,0)</f>
        <v>0</v>
      </c>
      <c r="J26" s="520"/>
      <c r="K26" s="240"/>
      <c r="L26" s="35"/>
      <c r="M26" s="180"/>
      <c r="N26" s="42"/>
      <c r="O26" s="179">
        <f>IF(M26="x",1,0)</f>
        <v>0</v>
      </c>
      <c r="P26" s="520"/>
      <c r="Q26" s="240"/>
      <c r="R26" s="35"/>
      <c r="S26" s="180"/>
      <c r="T26" s="42"/>
      <c r="U26" s="179">
        <f>IF(S26="x",1,0)</f>
        <v>0</v>
      </c>
      <c r="V26" s="520"/>
      <c r="W26" s="240"/>
      <c r="X26" s="35"/>
      <c r="Y26" s="180"/>
      <c r="Z26" s="42"/>
      <c r="AA26" s="179">
        <f>IF(Y26="x",1,0)</f>
        <v>0</v>
      </c>
      <c r="AB26" s="520"/>
      <c r="AC26" s="240"/>
      <c r="AD26" s="35"/>
      <c r="AE26" s="180"/>
      <c r="AF26" s="42"/>
      <c r="AG26" s="179">
        <f>IF(AE26="x",1,0)</f>
        <v>0</v>
      </c>
      <c r="AH26" s="520"/>
      <c r="AI26" s="240"/>
      <c r="AJ26" s="35"/>
      <c r="AK26" s="180"/>
      <c r="AL26" s="42"/>
      <c r="AM26" s="179">
        <f>IF(AK26="x",1,0)</f>
        <v>0</v>
      </c>
      <c r="AN26" s="520"/>
      <c r="AO26" s="240"/>
      <c r="AP26" s="35"/>
      <c r="AQ26" s="180"/>
      <c r="AR26" s="42"/>
      <c r="AS26" s="179">
        <f>IF(AQ26="x",1,0)</f>
        <v>0</v>
      </c>
      <c r="AT26" s="520"/>
      <c r="AU26" s="240"/>
      <c r="AV26" s="35"/>
      <c r="AW26" s="180"/>
      <c r="AX26" s="42"/>
      <c r="AY26" s="179">
        <f>IF(AW26="x",1,0)</f>
        <v>0</v>
      </c>
      <c r="AZ26" s="520"/>
      <c r="BA26" s="240"/>
      <c r="BB26" s="35"/>
      <c r="BC26" s="180"/>
      <c r="BD26" s="42"/>
      <c r="BE26" s="179">
        <f>IF(BC26="x",1,0)</f>
        <v>0</v>
      </c>
      <c r="BF26" s="520"/>
      <c r="BG26" s="240"/>
      <c r="BH26" s="35"/>
      <c r="BI26" s="180"/>
      <c r="BJ26" s="42"/>
      <c r="BK26" s="179">
        <f>IF(BI26="x",1,0)</f>
        <v>0</v>
      </c>
      <c r="BL26" s="520"/>
      <c r="BM26" s="240"/>
      <c r="BN26" s="35"/>
      <c r="BO26" s="180"/>
      <c r="BP26" s="42"/>
      <c r="BQ26" s="179">
        <f>IF(BO26="x",1,0)</f>
        <v>0</v>
      </c>
      <c r="BR26" s="520"/>
      <c r="BS26" s="240"/>
      <c r="BT26" s="35"/>
      <c r="BU26" s="180"/>
      <c r="BV26" s="42"/>
      <c r="BW26" s="179">
        <f>IF(BU26="x",1,0)</f>
        <v>0</v>
      </c>
      <c r="BX26" s="520"/>
      <c r="BY26" s="240"/>
      <c r="BZ26" s="35"/>
      <c r="CA26" s="180"/>
      <c r="CB26" s="42"/>
      <c r="CC26" s="179">
        <f>IF(CA26="x",1,0)</f>
        <v>0</v>
      </c>
      <c r="CD26" s="520"/>
      <c r="CE26" s="240"/>
      <c r="CF26" s="35"/>
      <c r="CG26" s="180"/>
      <c r="CH26" s="42"/>
      <c r="CI26" s="179">
        <f>IF(CG26="x",1,0)</f>
        <v>0</v>
      </c>
      <c r="CJ26" s="520"/>
      <c r="CK26" s="240"/>
      <c r="CL26" s="35"/>
      <c r="CM26" s="180"/>
      <c r="CN26" s="42"/>
      <c r="CO26" s="179">
        <f>IF(CM26="x",1,0)</f>
        <v>0</v>
      </c>
      <c r="CP26" s="520"/>
      <c r="CQ26" s="240"/>
      <c r="CR26" s="35"/>
      <c r="CS26" s="180"/>
      <c r="CT26" s="42"/>
      <c r="CU26" s="179">
        <f>IF(CS26="x",1,0)</f>
        <v>0</v>
      </c>
      <c r="CV26" s="520"/>
      <c r="CW26" s="240"/>
      <c r="CX26" s="35"/>
      <c r="CY26" s="180"/>
      <c r="CZ26" s="42"/>
      <c r="DA26" s="179">
        <f>IF(CY26="x",1,0)</f>
        <v>0</v>
      </c>
      <c r="DB26" s="520"/>
      <c r="DC26" s="240"/>
      <c r="DD26" s="35"/>
      <c r="DE26" s="180"/>
      <c r="DF26" s="42"/>
      <c r="DG26" s="179">
        <f>IF(DE26="x",1,0)</f>
        <v>0</v>
      </c>
      <c r="DH26" s="520"/>
      <c r="DI26" s="240"/>
      <c r="DJ26" s="35"/>
      <c r="DK26" s="180"/>
      <c r="DL26" s="42"/>
      <c r="DM26" s="179">
        <f>IF(DK26="x",1,0)</f>
        <v>0</v>
      </c>
      <c r="DN26" s="520"/>
      <c r="DO26" s="240"/>
      <c r="DP26" s="35"/>
      <c r="DQ26" s="180"/>
      <c r="DR26" s="42"/>
      <c r="DS26" s="179">
        <f>IF(DQ26="x",1,0)</f>
        <v>0</v>
      </c>
      <c r="DT26" s="520"/>
      <c r="DU26" s="240"/>
      <c r="DV26" s="35"/>
      <c r="DW26" s="180"/>
      <c r="DX26" s="42"/>
      <c r="DY26" s="179">
        <f>IF(DW26="x",1,0)</f>
        <v>0</v>
      </c>
      <c r="DZ26" s="520"/>
      <c r="EA26" s="240"/>
      <c r="EB26" s="35"/>
      <c r="EC26" s="180"/>
      <c r="ED26" s="42"/>
      <c r="EE26" s="179">
        <f>IF(EC26="x",1,0)</f>
        <v>0</v>
      </c>
      <c r="EF26" s="520"/>
      <c r="EG26" s="240"/>
      <c r="EH26" s="35"/>
      <c r="EI26" s="180"/>
      <c r="EJ26" s="42"/>
      <c r="EK26" s="179">
        <f>IF(EI26="x",1,0)</f>
        <v>0</v>
      </c>
      <c r="EL26" s="520"/>
      <c r="EM26" s="240"/>
      <c r="EN26" s="35"/>
      <c r="EO26" s="180"/>
      <c r="EP26" s="42"/>
      <c r="EQ26" s="179">
        <f>IF(EO26="x",1,0)</f>
        <v>0</v>
      </c>
      <c r="ER26" s="520"/>
      <c r="ES26" s="240"/>
      <c r="ET26" s="35"/>
      <c r="EU26" s="180"/>
      <c r="EV26" s="42"/>
      <c r="EW26" s="179">
        <f>IF(EU26="x",1,0)</f>
        <v>0</v>
      </c>
      <c r="EX26" s="520"/>
      <c r="EY26" s="240"/>
      <c r="EZ26" s="35"/>
      <c r="FA26" s="180"/>
      <c r="FB26" s="42"/>
      <c r="FC26" s="179">
        <f>IF(FA26="x",1,0)</f>
        <v>0</v>
      </c>
      <c r="FD26" s="520"/>
      <c r="FE26" s="240"/>
      <c r="FF26" s="35"/>
      <c r="FG26" s="180"/>
      <c r="FH26" s="42"/>
      <c r="FI26" s="179">
        <f>IF(FG26="x",1,0)</f>
        <v>0</v>
      </c>
      <c r="FJ26" s="520"/>
      <c r="FK26" s="240"/>
      <c r="FL26" s="35"/>
      <c r="FM26" s="180"/>
      <c r="FN26" s="42"/>
      <c r="FO26" s="179">
        <f>IF(FM26="x",1,0)</f>
        <v>0</v>
      </c>
      <c r="FP26" s="520"/>
      <c r="FQ26" s="240"/>
      <c r="FR26" s="35"/>
      <c r="FS26" s="180"/>
      <c r="FT26" s="42"/>
      <c r="FU26" s="179">
        <f>IF(FS26="x",1,0)</f>
        <v>0</v>
      </c>
      <c r="FV26" s="520"/>
      <c r="FW26" s="240"/>
      <c r="FX26" s="35"/>
      <c r="FY26" s="180"/>
      <c r="FZ26" s="42"/>
      <c r="GA26" s="179">
        <f>IF(FY26="x",1,0)</f>
        <v>0</v>
      </c>
      <c r="GB26" s="520"/>
      <c r="GC26" s="240"/>
      <c r="GD26" s="35"/>
      <c r="GE26" s="180"/>
      <c r="GF26" s="42"/>
      <c r="GG26" s="179">
        <f>IF(GE26="x",1,0)</f>
        <v>0</v>
      </c>
      <c r="GH26" s="520"/>
      <c r="GI26" s="240"/>
      <c r="GJ26" s="35"/>
      <c r="GK26" s="180"/>
      <c r="GL26" s="42"/>
      <c r="GM26" s="179">
        <f>IF(GK26="x",1,0)</f>
        <v>0</v>
      </c>
      <c r="GN26" s="520"/>
      <c r="GO26" s="240"/>
      <c r="GP26" s="35"/>
      <c r="GQ26" s="180"/>
      <c r="GR26" s="42"/>
      <c r="GS26" s="179">
        <f>IF(GQ26="x",1,0)</f>
        <v>0</v>
      </c>
      <c r="GT26" s="520"/>
      <c r="GU26" s="240"/>
      <c r="GV26" s="35"/>
      <c r="GW26" s="180"/>
      <c r="GX26" s="42"/>
      <c r="GY26" s="179">
        <f>IF(GW26="x",1,0)</f>
        <v>0</v>
      </c>
      <c r="GZ26" s="520"/>
      <c r="HA26" s="240"/>
      <c r="HB26" s="35"/>
      <c r="HC26" s="180"/>
      <c r="HD26" s="42"/>
      <c r="HE26" s="179">
        <f>IF(HC26="x",1,0)</f>
        <v>0</v>
      </c>
      <c r="HF26" s="520"/>
      <c r="HG26" s="240"/>
      <c r="HH26" s="35"/>
      <c r="HI26" s="180"/>
      <c r="HJ26" s="42"/>
      <c r="HK26" s="179">
        <f>IF(HI26="x",1,0)</f>
        <v>0</v>
      </c>
      <c r="HL26" s="520"/>
      <c r="HM26" s="240"/>
      <c r="HN26" s="35"/>
      <c r="HO26" s="180"/>
      <c r="HP26" s="42"/>
      <c r="HQ26" s="179">
        <f>IF(HO26="x",1,0)</f>
        <v>0</v>
      </c>
      <c r="HR26" s="520"/>
      <c r="HS26" s="240"/>
      <c r="HT26" s="35"/>
      <c r="HU26" s="180"/>
      <c r="HV26" s="42"/>
      <c r="HW26" s="179">
        <f>IF(HU26="x",1,0)</f>
        <v>0</v>
      </c>
      <c r="HX26" s="520"/>
      <c r="HY26" s="240"/>
      <c r="HZ26" s="35"/>
      <c r="IA26" s="180"/>
      <c r="IB26" s="42"/>
      <c r="IC26" s="179">
        <f>IF(IA26="x",1,0)</f>
        <v>0</v>
      </c>
      <c r="ID26" s="520"/>
      <c r="IE26" s="240"/>
      <c r="IF26" s="35"/>
      <c r="IG26" s="180"/>
      <c r="IH26" s="42"/>
      <c r="II26" s="179">
        <f>IF(IG26="x",1,0)</f>
        <v>0</v>
      </c>
      <c r="IJ26" s="520"/>
      <c r="IK26" s="240"/>
      <c r="IL26" s="52"/>
      <c r="IM26" s="38">
        <f t="shared" si="40"/>
        <v>0</v>
      </c>
      <c r="IN26" s="38">
        <f t="shared" si="41"/>
        <v>0</v>
      </c>
      <c r="IO26" s="173" t="e">
        <f t="shared" si="42"/>
        <v>#DIV/0!</v>
      </c>
    </row>
    <row r="27" spans="1:249" ht="82.5" customHeight="1" thickBot="1">
      <c r="A27" s="586"/>
      <c r="B27" s="583"/>
      <c r="C27" s="661"/>
      <c r="D27" s="595" t="s">
        <v>256</v>
      </c>
      <c r="E27" s="646"/>
      <c r="F27" s="78"/>
      <c r="G27" s="180"/>
      <c r="H27" s="42"/>
      <c r="I27" s="179">
        <f>IF(G27="x",1,0)</f>
        <v>0</v>
      </c>
      <c r="J27" s="522"/>
      <c r="K27" s="242"/>
      <c r="L27" s="78"/>
      <c r="M27" s="180"/>
      <c r="N27" s="42"/>
      <c r="O27" s="179">
        <f>IF(M27="x",1,0)</f>
        <v>0</v>
      </c>
      <c r="P27" s="522"/>
      <c r="Q27" s="242"/>
      <c r="R27" s="78"/>
      <c r="S27" s="180"/>
      <c r="T27" s="42"/>
      <c r="U27" s="179">
        <f>IF(S27="x",1,0)</f>
        <v>0</v>
      </c>
      <c r="V27" s="522"/>
      <c r="W27" s="242"/>
      <c r="X27" s="78"/>
      <c r="Y27" s="180"/>
      <c r="Z27" s="42"/>
      <c r="AA27" s="179">
        <f>IF(Y27="x",1,0)</f>
        <v>0</v>
      </c>
      <c r="AB27" s="522"/>
      <c r="AC27" s="242"/>
      <c r="AD27" s="78"/>
      <c r="AE27" s="180"/>
      <c r="AF27" s="42"/>
      <c r="AG27" s="179">
        <f>IF(AE27="x",1,0)</f>
        <v>0</v>
      </c>
      <c r="AH27" s="522"/>
      <c r="AI27" s="242"/>
      <c r="AJ27" s="78"/>
      <c r="AK27" s="180"/>
      <c r="AL27" s="42"/>
      <c r="AM27" s="179">
        <f>IF(AK27="x",1,0)</f>
        <v>0</v>
      </c>
      <c r="AN27" s="522"/>
      <c r="AO27" s="242"/>
      <c r="AP27" s="78"/>
      <c r="AQ27" s="180"/>
      <c r="AR27" s="42"/>
      <c r="AS27" s="179">
        <f>IF(AQ27="x",1,0)</f>
        <v>0</v>
      </c>
      <c r="AT27" s="522"/>
      <c r="AU27" s="242"/>
      <c r="AV27" s="78"/>
      <c r="AW27" s="180"/>
      <c r="AX27" s="42"/>
      <c r="AY27" s="179">
        <f>IF(AW27="x",1,0)</f>
        <v>0</v>
      </c>
      <c r="AZ27" s="522"/>
      <c r="BA27" s="242"/>
      <c r="BB27" s="78"/>
      <c r="BC27" s="180"/>
      <c r="BD27" s="42"/>
      <c r="BE27" s="179">
        <f>IF(BC27="x",1,0)</f>
        <v>0</v>
      </c>
      <c r="BF27" s="522"/>
      <c r="BG27" s="242"/>
      <c r="BH27" s="78"/>
      <c r="BI27" s="180"/>
      <c r="BJ27" s="42"/>
      <c r="BK27" s="179">
        <f>IF(BI27="x",1,0)</f>
        <v>0</v>
      </c>
      <c r="BL27" s="522"/>
      <c r="BM27" s="242"/>
      <c r="BN27" s="78"/>
      <c r="BO27" s="180"/>
      <c r="BP27" s="42"/>
      <c r="BQ27" s="179">
        <f>IF(BO27="x",1,0)</f>
        <v>0</v>
      </c>
      <c r="BR27" s="522"/>
      <c r="BS27" s="242"/>
      <c r="BT27" s="78"/>
      <c r="BU27" s="180"/>
      <c r="BV27" s="42"/>
      <c r="BW27" s="179">
        <f>IF(BU27="x",1,0)</f>
        <v>0</v>
      </c>
      <c r="BX27" s="522"/>
      <c r="BY27" s="242"/>
      <c r="BZ27" s="78"/>
      <c r="CA27" s="180"/>
      <c r="CB27" s="42"/>
      <c r="CC27" s="179">
        <f>IF(CA27="x",1,0)</f>
        <v>0</v>
      </c>
      <c r="CD27" s="522"/>
      <c r="CE27" s="242"/>
      <c r="CF27" s="78"/>
      <c r="CG27" s="180"/>
      <c r="CH27" s="42"/>
      <c r="CI27" s="179">
        <f>IF(CG27="x",1,0)</f>
        <v>0</v>
      </c>
      <c r="CJ27" s="522"/>
      <c r="CK27" s="242"/>
      <c r="CL27" s="78"/>
      <c r="CM27" s="180"/>
      <c r="CN27" s="42"/>
      <c r="CO27" s="179">
        <f>IF(CM27="x",1,0)</f>
        <v>0</v>
      </c>
      <c r="CP27" s="522"/>
      <c r="CQ27" s="242"/>
      <c r="CR27" s="78"/>
      <c r="CS27" s="180"/>
      <c r="CT27" s="42"/>
      <c r="CU27" s="179">
        <f>IF(CS27="x",1,0)</f>
        <v>0</v>
      </c>
      <c r="CV27" s="522"/>
      <c r="CW27" s="242"/>
      <c r="CX27" s="78"/>
      <c r="CY27" s="180"/>
      <c r="CZ27" s="42"/>
      <c r="DA27" s="179">
        <f>IF(CY27="x",1,0)</f>
        <v>0</v>
      </c>
      <c r="DB27" s="522"/>
      <c r="DC27" s="242"/>
      <c r="DD27" s="78"/>
      <c r="DE27" s="180"/>
      <c r="DF27" s="42"/>
      <c r="DG27" s="179">
        <f>IF(DE27="x",1,0)</f>
        <v>0</v>
      </c>
      <c r="DH27" s="522"/>
      <c r="DI27" s="242"/>
      <c r="DJ27" s="78"/>
      <c r="DK27" s="180"/>
      <c r="DL27" s="42"/>
      <c r="DM27" s="179">
        <f>IF(DK27="x",1,0)</f>
        <v>0</v>
      </c>
      <c r="DN27" s="522"/>
      <c r="DO27" s="242"/>
      <c r="DP27" s="78"/>
      <c r="DQ27" s="180"/>
      <c r="DR27" s="42"/>
      <c r="DS27" s="179">
        <f>IF(DQ27="x",1,0)</f>
        <v>0</v>
      </c>
      <c r="DT27" s="522"/>
      <c r="DU27" s="242"/>
      <c r="DV27" s="78"/>
      <c r="DW27" s="180"/>
      <c r="DX27" s="42"/>
      <c r="DY27" s="179">
        <f>IF(DW27="x",1,0)</f>
        <v>0</v>
      </c>
      <c r="DZ27" s="522"/>
      <c r="EA27" s="242"/>
      <c r="EB27" s="78"/>
      <c r="EC27" s="180"/>
      <c r="ED27" s="42"/>
      <c r="EE27" s="179">
        <f>IF(EC27="x",1,0)</f>
        <v>0</v>
      </c>
      <c r="EF27" s="522"/>
      <c r="EG27" s="242"/>
      <c r="EH27" s="78"/>
      <c r="EI27" s="180"/>
      <c r="EJ27" s="42"/>
      <c r="EK27" s="179">
        <f>IF(EI27="x",1,0)</f>
        <v>0</v>
      </c>
      <c r="EL27" s="522"/>
      <c r="EM27" s="242"/>
      <c r="EN27" s="78"/>
      <c r="EO27" s="180"/>
      <c r="EP27" s="42"/>
      <c r="EQ27" s="179">
        <f>IF(EO27="x",1,0)</f>
        <v>0</v>
      </c>
      <c r="ER27" s="522"/>
      <c r="ES27" s="242"/>
      <c r="ET27" s="78"/>
      <c r="EU27" s="180"/>
      <c r="EV27" s="42"/>
      <c r="EW27" s="179">
        <f>IF(EU27="x",1,0)</f>
        <v>0</v>
      </c>
      <c r="EX27" s="522"/>
      <c r="EY27" s="242"/>
      <c r="EZ27" s="78"/>
      <c r="FA27" s="180"/>
      <c r="FB27" s="42"/>
      <c r="FC27" s="179">
        <f>IF(FA27="x",1,0)</f>
        <v>0</v>
      </c>
      <c r="FD27" s="522"/>
      <c r="FE27" s="242"/>
      <c r="FF27" s="78"/>
      <c r="FG27" s="180"/>
      <c r="FH27" s="42"/>
      <c r="FI27" s="179">
        <f>IF(FG27="x",1,0)</f>
        <v>0</v>
      </c>
      <c r="FJ27" s="522"/>
      <c r="FK27" s="242"/>
      <c r="FL27" s="78"/>
      <c r="FM27" s="180"/>
      <c r="FN27" s="42"/>
      <c r="FO27" s="179">
        <f>IF(FM27="x",1,0)</f>
        <v>0</v>
      </c>
      <c r="FP27" s="522"/>
      <c r="FQ27" s="242"/>
      <c r="FR27" s="78"/>
      <c r="FS27" s="180"/>
      <c r="FT27" s="42"/>
      <c r="FU27" s="179">
        <f>IF(FS27="x",1,0)</f>
        <v>0</v>
      </c>
      <c r="FV27" s="522"/>
      <c r="FW27" s="242"/>
      <c r="FX27" s="78"/>
      <c r="FY27" s="180"/>
      <c r="FZ27" s="42"/>
      <c r="GA27" s="179">
        <f>IF(FY27="x",1,0)</f>
        <v>0</v>
      </c>
      <c r="GB27" s="522"/>
      <c r="GC27" s="242"/>
      <c r="GD27" s="78"/>
      <c r="GE27" s="180"/>
      <c r="GF27" s="42"/>
      <c r="GG27" s="179">
        <f>IF(GE27="x",1,0)</f>
        <v>0</v>
      </c>
      <c r="GH27" s="522"/>
      <c r="GI27" s="242"/>
      <c r="GJ27" s="78"/>
      <c r="GK27" s="180"/>
      <c r="GL27" s="42"/>
      <c r="GM27" s="179">
        <f>IF(GK27="x",1,0)</f>
        <v>0</v>
      </c>
      <c r="GN27" s="522"/>
      <c r="GO27" s="242"/>
      <c r="GP27" s="78"/>
      <c r="GQ27" s="180"/>
      <c r="GR27" s="42"/>
      <c r="GS27" s="179">
        <f>IF(GQ27="x",1,0)</f>
        <v>0</v>
      </c>
      <c r="GT27" s="522"/>
      <c r="GU27" s="242"/>
      <c r="GV27" s="78"/>
      <c r="GW27" s="180"/>
      <c r="GX27" s="42"/>
      <c r="GY27" s="179">
        <f>IF(GW27="x",1,0)</f>
        <v>0</v>
      </c>
      <c r="GZ27" s="522"/>
      <c r="HA27" s="242"/>
      <c r="HB27" s="78"/>
      <c r="HC27" s="180"/>
      <c r="HD27" s="42"/>
      <c r="HE27" s="179">
        <f>IF(HC27="x",1,0)</f>
        <v>0</v>
      </c>
      <c r="HF27" s="522"/>
      <c r="HG27" s="242"/>
      <c r="HH27" s="78"/>
      <c r="HI27" s="180"/>
      <c r="HJ27" s="42"/>
      <c r="HK27" s="179">
        <f>IF(HI27="x",1,0)</f>
        <v>0</v>
      </c>
      <c r="HL27" s="522"/>
      <c r="HM27" s="242"/>
      <c r="HN27" s="78"/>
      <c r="HO27" s="180"/>
      <c r="HP27" s="42"/>
      <c r="HQ27" s="179">
        <f>IF(HO27="x",1,0)</f>
        <v>0</v>
      </c>
      <c r="HR27" s="522"/>
      <c r="HS27" s="242"/>
      <c r="HT27" s="78"/>
      <c r="HU27" s="180"/>
      <c r="HV27" s="42"/>
      <c r="HW27" s="179">
        <f>IF(HU27="x",1,0)</f>
        <v>0</v>
      </c>
      <c r="HX27" s="522"/>
      <c r="HY27" s="242"/>
      <c r="HZ27" s="78"/>
      <c r="IA27" s="180"/>
      <c r="IB27" s="42"/>
      <c r="IC27" s="179">
        <f>IF(IA27="x",1,0)</f>
        <v>0</v>
      </c>
      <c r="ID27" s="522"/>
      <c r="IE27" s="242"/>
      <c r="IF27" s="78"/>
      <c r="IG27" s="180"/>
      <c r="IH27" s="42"/>
      <c r="II27" s="179">
        <f>IF(IG27="x",1,0)</f>
        <v>0</v>
      </c>
      <c r="IJ27" s="522"/>
      <c r="IK27" s="242"/>
      <c r="IL27" s="195"/>
      <c r="IM27" s="38">
        <f t="shared" si="40"/>
        <v>0</v>
      </c>
      <c r="IN27" s="38">
        <f t="shared" si="41"/>
        <v>0</v>
      </c>
      <c r="IO27" s="173" t="e">
        <f t="shared" si="42"/>
        <v>#DIV/0!</v>
      </c>
    </row>
    <row r="28" spans="1:249" ht="45" customHeight="1" thickBot="1" thickTop="1">
      <c r="A28" s="586"/>
      <c r="B28" s="584"/>
      <c r="C28" s="550" t="s">
        <v>40</v>
      </c>
      <c r="D28" s="550"/>
      <c r="E28" s="645"/>
      <c r="F28" s="83"/>
      <c r="G28" s="71"/>
      <c r="H28" s="84">
        <f>SUM(H26:H27)</f>
        <v>0</v>
      </c>
      <c r="I28" s="84">
        <f>SUM(I26:I27)</f>
        <v>0</v>
      </c>
      <c r="J28" s="186" t="e">
        <f>H28/I28</f>
        <v>#DIV/0!</v>
      </c>
      <c r="K28" s="244"/>
      <c r="L28" s="83"/>
      <c r="M28" s="71"/>
      <c r="N28" s="84">
        <f>SUM(N26:N27)</f>
        <v>0</v>
      </c>
      <c r="O28" s="84">
        <f>SUM(O26:O27)</f>
        <v>0</v>
      </c>
      <c r="P28" s="186" t="e">
        <f>N28/O28</f>
        <v>#DIV/0!</v>
      </c>
      <c r="Q28" s="244"/>
      <c r="R28" s="83"/>
      <c r="S28" s="71"/>
      <c r="T28" s="84">
        <f>SUM(T26:T27)</f>
        <v>0</v>
      </c>
      <c r="U28" s="84">
        <f>SUM(U26:U27)</f>
        <v>0</v>
      </c>
      <c r="V28" s="186" t="e">
        <f>T28/U28</f>
        <v>#DIV/0!</v>
      </c>
      <c r="W28" s="244"/>
      <c r="X28" s="83"/>
      <c r="Y28" s="71"/>
      <c r="Z28" s="84">
        <f>SUM(Z26:Z27)</f>
        <v>0</v>
      </c>
      <c r="AA28" s="84">
        <f>SUM(AA26:AA27)</f>
        <v>0</v>
      </c>
      <c r="AB28" s="186" t="e">
        <f>Z28/AA28</f>
        <v>#DIV/0!</v>
      </c>
      <c r="AC28" s="244"/>
      <c r="AD28" s="83"/>
      <c r="AE28" s="71"/>
      <c r="AF28" s="84">
        <f>SUM(AF26:AF27)</f>
        <v>0</v>
      </c>
      <c r="AG28" s="84">
        <f>SUM(AG26:AG27)</f>
        <v>0</v>
      </c>
      <c r="AH28" s="186" t="e">
        <f>AF28/AG28</f>
        <v>#DIV/0!</v>
      </c>
      <c r="AI28" s="244"/>
      <c r="AJ28" s="83"/>
      <c r="AK28" s="71"/>
      <c r="AL28" s="84">
        <f>SUM(AL26:AL27)</f>
        <v>0</v>
      </c>
      <c r="AM28" s="84">
        <f>SUM(AM26:AM27)</f>
        <v>0</v>
      </c>
      <c r="AN28" s="186" t="e">
        <f>AL28/AM28</f>
        <v>#DIV/0!</v>
      </c>
      <c r="AO28" s="244"/>
      <c r="AP28" s="83"/>
      <c r="AQ28" s="71"/>
      <c r="AR28" s="84">
        <f>SUM(AR26:AR27)</f>
        <v>0</v>
      </c>
      <c r="AS28" s="84">
        <f>SUM(AS26:AS27)</f>
        <v>0</v>
      </c>
      <c r="AT28" s="186" t="e">
        <f>AR28/AS28</f>
        <v>#DIV/0!</v>
      </c>
      <c r="AU28" s="244"/>
      <c r="AV28" s="83"/>
      <c r="AW28" s="71"/>
      <c r="AX28" s="84">
        <f>SUM(AX26:AX27)</f>
        <v>0</v>
      </c>
      <c r="AY28" s="84">
        <f>SUM(AY26:AY27)</f>
        <v>0</v>
      </c>
      <c r="AZ28" s="186" t="e">
        <f>AX28/AY28</f>
        <v>#DIV/0!</v>
      </c>
      <c r="BA28" s="244"/>
      <c r="BB28" s="83"/>
      <c r="BC28" s="71"/>
      <c r="BD28" s="84">
        <f>SUM(BD26:BD27)</f>
        <v>0</v>
      </c>
      <c r="BE28" s="84">
        <f>SUM(BE26:BE27)</f>
        <v>0</v>
      </c>
      <c r="BF28" s="186" t="e">
        <f>BD28/BE28</f>
        <v>#DIV/0!</v>
      </c>
      <c r="BG28" s="244"/>
      <c r="BH28" s="83"/>
      <c r="BI28" s="71"/>
      <c r="BJ28" s="84">
        <f>SUM(BJ26:BJ27)</f>
        <v>0</v>
      </c>
      <c r="BK28" s="84">
        <f>SUM(BK26:BK27)</f>
        <v>0</v>
      </c>
      <c r="BL28" s="186" t="e">
        <f>BJ28/BK28</f>
        <v>#DIV/0!</v>
      </c>
      <c r="BM28" s="244"/>
      <c r="BN28" s="83"/>
      <c r="BO28" s="71"/>
      <c r="BP28" s="84">
        <f>SUM(BP26:BP27)</f>
        <v>0</v>
      </c>
      <c r="BQ28" s="84">
        <f>SUM(BQ26:BQ27)</f>
        <v>0</v>
      </c>
      <c r="BR28" s="186" t="e">
        <f>BP28/BQ28</f>
        <v>#DIV/0!</v>
      </c>
      <c r="BS28" s="244"/>
      <c r="BT28" s="83"/>
      <c r="BU28" s="71"/>
      <c r="BV28" s="84">
        <f>SUM(BV26:BV27)</f>
        <v>0</v>
      </c>
      <c r="BW28" s="84">
        <f>SUM(BW26:BW27)</f>
        <v>0</v>
      </c>
      <c r="BX28" s="186" t="e">
        <f>BV28/BW28</f>
        <v>#DIV/0!</v>
      </c>
      <c r="BY28" s="244"/>
      <c r="BZ28" s="83"/>
      <c r="CA28" s="71"/>
      <c r="CB28" s="84">
        <f>SUM(CB26:CB27)</f>
        <v>0</v>
      </c>
      <c r="CC28" s="84">
        <f>SUM(CC26:CC27)</f>
        <v>0</v>
      </c>
      <c r="CD28" s="186" t="e">
        <f>CB28/CC28</f>
        <v>#DIV/0!</v>
      </c>
      <c r="CE28" s="244"/>
      <c r="CF28" s="83"/>
      <c r="CG28" s="71"/>
      <c r="CH28" s="84">
        <f>SUM(CH26:CH27)</f>
        <v>0</v>
      </c>
      <c r="CI28" s="84">
        <f>SUM(CI26:CI27)</f>
        <v>0</v>
      </c>
      <c r="CJ28" s="186" t="e">
        <f>CH28/CI28</f>
        <v>#DIV/0!</v>
      </c>
      <c r="CK28" s="244"/>
      <c r="CL28" s="83"/>
      <c r="CM28" s="71"/>
      <c r="CN28" s="84">
        <f>SUM(CN26:CN27)</f>
        <v>0</v>
      </c>
      <c r="CO28" s="84">
        <f>SUM(CO26:CO27)</f>
        <v>0</v>
      </c>
      <c r="CP28" s="186" t="e">
        <f>CN28/CO28</f>
        <v>#DIV/0!</v>
      </c>
      <c r="CQ28" s="244"/>
      <c r="CR28" s="83"/>
      <c r="CS28" s="71"/>
      <c r="CT28" s="84">
        <f>SUM(CT26:CT27)</f>
        <v>0</v>
      </c>
      <c r="CU28" s="84">
        <f>SUM(CU26:CU27)</f>
        <v>0</v>
      </c>
      <c r="CV28" s="186" t="e">
        <f>CT28/CU28</f>
        <v>#DIV/0!</v>
      </c>
      <c r="CW28" s="244"/>
      <c r="CX28" s="83"/>
      <c r="CY28" s="71"/>
      <c r="CZ28" s="84">
        <f>SUM(CZ26:CZ27)</f>
        <v>0</v>
      </c>
      <c r="DA28" s="84">
        <f>SUM(DA26:DA27)</f>
        <v>0</v>
      </c>
      <c r="DB28" s="186" t="e">
        <f>CZ28/DA28</f>
        <v>#DIV/0!</v>
      </c>
      <c r="DC28" s="244"/>
      <c r="DD28" s="83"/>
      <c r="DE28" s="71"/>
      <c r="DF28" s="84">
        <f>SUM(DF26:DF27)</f>
        <v>0</v>
      </c>
      <c r="DG28" s="84">
        <f>SUM(DG26:DG27)</f>
        <v>0</v>
      </c>
      <c r="DH28" s="186" t="e">
        <f>DF28/DG28</f>
        <v>#DIV/0!</v>
      </c>
      <c r="DI28" s="244"/>
      <c r="DJ28" s="83"/>
      <c r="DK28" s="71"/>
      <c r="DL28" s="84">
        <f>SUM(DL26:DL27)</f>
        <v>0</v>
      </c>
      <c r="DM28" s="84">
        <f>SUM(DM26:DM27)</f>
        <v>0</v>
      </c>
      <c r="DN28" s="186" t="e">
        <f>DL28/DM28</f>
        <v>#DIV/0!</v>
      </c>
      <c r="DO28" s="244"/>
      <c r="DP28" s="83"/>
      <c r="DQ28" s="71"/>
      <c r="DR28" s="84">
        <f>SUM(DR26:DR27)</f>
        <v>0</v>
      </c>
      <c r="DS28" s="84">
        <f>SUM(DS26:DS27)</f>
        <v>0</v>
      </c>
      <c r="DT28" s="186" t="e">
        <f>DR28/DS28</f>
        <v>#DIV/0!</v>
      </c>
      <c r="DU28" s="244"/>
      <c r="DV28" s="83"/>
      <c r="DW28" s="71"/>
      <c r="DX28" s="84">
        <f>SUM(DX26:DX27)</f>
        <v>0</v>
      </c>
      <c r="DY28" s="84">
        <f>SUM(DY26:DY27)</f>
        <v>0</v>
      </c>
      <c r="DZ28" s="186" t="e">
        <f>DX28/DY28</f>
        <v>#DIV/0!</v>
      </c>
      <c r="EA28" s="244"/>
      <c r="EB28" s="83"/>
      <c r="EC28" s="71"/>
      <c r="ED28" s="84">
        <f>SUM(ED26:ED27)</f>
        <v>0</v>
      </c>
      <c r="EE28" s="84">
        <f>SUM(EE26:EE27)</f>
        <v>0</v>
      </c>
      <c r="EF28" s="186" t="e">
        <f>ED28/EE28</f>
        <v>#DIV/0!</v>
      </c>
      <c r="EG28" s="244"/>
      <c r="EH28" s="83"/>
      <c r="EI28" s="71"/>
      <c r="EJ28" s="84">
        <f>SUM(EJ26:EJ27)</f>
        <v>0</v>
      </c>
      <c r="EK28" s="84">
        <f>SUM(EK26:EK27)</f>
        <v>0</v>
      </c>
      <c r="EL28" s="186" t="e">
        <f>EJ28/EK28</f>
        <v>#DIV/0!</v>
      </c>
      <c r="EM28" s="244"/>
      <c r="EN28" s="83"/>
      <c r="EO28" s="71"/>
      <c r="EP28" s="84">
        <f>SUM(EP26:EP27)</f>
        <v>0</v>
      </c>
      <c r="EQ28" s="84">
        <f>SUM(EQ26:EQ27)</f>
        <v>0</v>
      </c>
      <c r="ER28" s="186" t="e">
        <f>EP28/EQ28</f>
        <v>#DIV/0!</v>
      </c>
      <c r="ES28" s="244"/>
      <c r="ET28" s="83"/>
      <c r="EU28" s="71"/>
      <c r="EV28" s="84">
        <f>SUM(EV26:EV27)</f>
        <v>0</v>
      </c>
      <c r="EW28" s="84">
        <f>SUM(EW26:EW27)</f>
        <v>0</v>
      </c>
      <c r="EX28" s="186" t="e">
        <f>EV28/EW28</f>
        <v>#DIV/0!</v>
      </c>
      <c r="EY28" s="244"/>
      <c r="EZ28" s="83"/>
      <c r="FA28" s="71"/>
      <c r="FB28" s="84">
        <f>SUM(FB26:FB27)</f>
        <v>0</v>
      </c>
      <c r="FC28" s="84">
        <f>SUM(FC26:FC27)</f>
        <v>0</v>
      </c>
      <c r="FD28" s="186" t="e">
        <f>FB28/FC28</f>
        <v>#DIV/0!</v>
      </c>
      <c r="FE28" s="244"/>
      <c r="FF28" s="83"/>
      <c r="FG28" s="71"/>
      <c r="FH28" s="84">
        <f>SUM(FH26:FH27)</f>
        <v>0</v>
      </c>
      <c r="FI28" s="84">
        <f>SUM(FI26:FI27)</f>
        <v>0</v>
      </c>
      <c r="FJ28" s="186" t="e">
        <f>FH28/FI28</f>
        <v>#DIV/0!</v>
      </c>
      <c r="FK28" s="244"/>
      <c r="FL28" s="83"/>
      <c r="FM28" s="71"/>
      <c r="FN28" s="84">
        <f>SUM(FN26:FN27)</f>
        <v>0</v>
      </c>
      <c r="FO28" s="84">
        <f>SUM(FO26:FO27)</f>
        <v>0</v>
      </c>
      <c r="FP28" s="186" t="e">
        <f>FN28/FO28</f>
        <v>#DIV/0!</v>
      </c>
      <c r="FQ28" s="244"/>
      <c r="FR28" s="83"/>
      <c r="FS28" s="71"/>
      <c r="FT28" s="84">
        <f>SUM(FT26:FT27)</f>
        <v>0</v>
      </c>
      <c r="FU28" s="84">
        <f>SUM(FU26:FU27)</f>
        <v>0</v>
      </c>
      <c r="FV28" s="186" t="e">
        <f>FT28/FU28</f>
        <v>#DIV/0!</v>
      </c>
      <c r="FW28" s="244"/>
      <c r="FX28" s="83"/>
      <c r="FY28" s="71"/>
      <c r="FZ28" s="84">
        <f>SUM(FZ26:FZ27)</f>
        <v>0</v>
      </c>
      <c r="GA28" s="84">
        <f>SUM(GA26:GA27)</f>
        <v>0</v>
      </c>
      <c r="GB28" s="186" t="e">
        <f>FZ28/GA28</f>
        <v>#DIV/0!</v>
      </c>
      <c r="GC28" s="244"/>
      <c r="GD28" s="83"/>
      <c r="GE28" s="71"/>
      <c r="GF28" s="84">
        <f>SUM(GF26:GF27)</f>
        <v>0</v>
      </c>
      <c r="GG28" s="84">
        <f>SUM(GG26:GG27)</f>
        <v>0</v>
      </c>
      <c r="GH28" s="186" t="e">
        <f>GF28/GG28</f>
        <v>#DIV/0!</v>
      </c>
      <c r="GI28" s="244"/>
      <c r="GJ28" s="83"/>
      <c r="GK28" s="71"/>
      <c r="GL28" s="84">
        <f>SUM(GL26:GL27)</f>
        <v>0</v>
      </c>
      <c r="GM28" s="84">
        <f>SUM(GM26:GM27)</f>
        <v>0</v>
      </c>
      <c r="GN28" s="186" t="e">
        <f>GL28/GM28</f>
        <v>#DIV/0!</v>
      </c>
      <c r="GO28" s="244"/>
      <c r="GP28" s="83"/>
      <c r="GQ28" s="71"/>
      <c r="GR28" s="84">
        <f>SUM(GR26:GR27)</f>
        <v>0</v>
      </c>
      <c r="GS28" s="84">
        <f>SUM(GS26:GS27)</f>
        <v>0</v>
      </c>
      <c r="GT28" s="186" t="e">
        <f>GR28/GS28</f>
        <v>#DIV/0!</v>
      </c>
      <c r="GU28" s="244"/>
      <c r="GV28" s="83"/>
      <c r="GW28" s="71"/>
      <c r="GX28" s="84">
        <f>SUM(GX26:GX27)</f>
        <v>0</v>
      </c>
      <c r="GY28" s="84">
        <f>SUM(GY26:GY27)</f>
        <v>0</v>
      </c>
      <c r="GZ28" s="186" t="e">
        <f>GX28/GY28</f>
        <v>#DIV/0!</v>
      </c>
      <c r="HA28" s="244"/>
      <c r="HB28" s="83"/>
      <c r="HC28" s="71"/>
      <c r="HD28" s="84">
        <f>SUM(HD26:HD27)</f>
        <v>0</v>
      </c>
      <c r="HE28" s="84">
        <f>SUM(HE26:HE27)</f>
        <v>0</v>
      </c>
      <c r="HF28" s="186" t="e">
        <f>HD28/HE28</f>
        <v>#DIV/0!</v>
      </c>
      <c r="HG28" s="244"/>
      <c r="HH28" s="83"/>
      <c r="HI28" s="71"/>
      <c r="HJ28" s="84">
        <f>SUM(HJ26:HJ27)</f>
        <v>0</v>
      </c>
      <c r="HK28" s="84">
        <f>SUM(HK26:HK27)</f>
        <v>0</v>
      </c>
      <c r="HL28" s="186" t="e">
        <f>HJ28/HK28</f>
        <v>#DIV/0!</v>
      </c>
      <c r="HM28" s="244"/>
      <c r="HN28" s="83"/>
      <c r="HO28" s="71"/>
      <c r="HP28" s="84">
        <f>SUM(HP26:HP27)</f>
        <v>0</v>
      </c>
      <c r="HQ28" s="84">
        <f>SUM(HQ26:HQ27)</f>
        <v>0</v>
      </c>
      <c r="HR28" s="186" t="e">
        <f>HP28/HQ28</f>
        <v>#DIV/0!</v>
      </c>
      <c r="HS28" s="244"/>
      <c r="HT28" s="83"/>
      <c r="HU28" s="71"/>
      <c r="HV28" s="84">
        <f>SUM(HV26:HV27)</f>
        <v>0</v>
      </c>
      <c r="HW28" s="84">
        <f>SUM(HW26:HW27)</f>
        <v>0</v>
      </c>
      <c r="HX28" s="186" t="e">
        <f>HV28/HW28</f>
        <v>#DIV/0!</v>
      </c>
      <c r="HY28" s="244"/>
      <c r="HZ28" s="83"/>
      <c r="IA28" s="71"/>
      <c r="IB28" s="84">
        <f>SUM(IB26:IB27)</f>
        <v>0</v>
      </c>
      <c r="IC28" s="84">
        <f>SUM(IC26:IC27)</f>
        <v>0</v>
      </c>
      <c r="ID28" s="186" t="e">
        <f>IB28/IC28</f>
        <v>#DIV/0!</v>
      </c>
      <c r="IE28" s="244"/>
      <c r="IF28" s="83"/>
      <c r="IG28" s="71"/>
      <c r="IH28" s="84">
        <f>SUM(IH26:IH27)</f>
        <v>0</v>
      </c>
      <c r="II28" s="84">
        <f>SUM(II26:II27)</f>
        <v>0</v>
      </c>
      <c r="IJ28" s="186" t="e">
        <f>IH28/II28</f>
        <v>#DIV/0!</v>
      </c>
      <c r="IK28" s="244"/>
      <c r="IL28" s="196"/>
      <c r="IM28" s="38">
        <f t="shared" si="40"/>
        <v>0</v>
      </c>
      <c r="IN28" s="38">
        <f t="shared" si="41"/>
        <v>0</v>
      </c>
      <c r="IO28" s="173" t="e">
        <f t="shared" si="42"/>
        <v>#DIV/0!</v>
      </c>
    </row>
    <row r="29" spans="1:249" ht="45" customHeight="1" thickBot="1" thickTop="1">
      <c r="A29" s="586"/>
      <c r="B29" s="197"/>
      <c r="C29" s="565" t="s">
        <v>226</v>
      </c>
      <c r="D29" s="566"/>
      <c r="E29" s="567"/>
      <c r="F29" s="35"/>
      <c r="G29" s="60"/>
      <c r="H29" s="72">
        <f>SUM(H28+H25+H20+H18)</f>
        <v>0</v>
      </c>
      <c r="I29" s="72">
        <f>SUM(I28+I25+I18+I20)</f>
        <v>0</v>
      </c>
      <c r="J29" s="73" t="e">
        <f>H29/I29</f>
        <v>#DIV/0!</v>
      </c>
      <c r="K29" s="247"/>
      <c r="L29" s="35"/>
      <c r="M29" s="60"/>
      <c r="N29" s="72">
        <f>SUM(N28+N25+N20+N18)</f>
        <v>0</v>
      </c>
      <c r="O29" s="72">
        <f>SUM(O28+O25+O18+O20)</f>
        <v>0</v>
      </c>
      <c r="P29" s="73" t="e">
        <f>N29/O29</f>
        <v>#DIV/0!</v>
      </c>
      <c r="Q29" s="247"/>
      <c r="R29" s="35"/>
      <c r="S29" s="60"/>
      <c r="T29" s="72">
        <f>SUM(T28+T25+T20+T18)</f>
        <v>0</v>
      </c>
      <c r="U29" s="72">
        <f>SUM(U28+U25+U18+U20)</f>
        <v>0</v>
      </c>
      <c r="V29" s="73" t="e">
        <f>T29/U29</f>
        <v>#DIV/0!</v>
      </c>
      <c r="W29" s="247"/>
      <c r="X29" s="35"/>
      <c r="Y29" s="60"/>
      <c r="Z29" s="72">
        <f>SUM(Z28+Z25+Z20+Z18)</f>
        <v>0</v>
      </c>
      <c r="AA29" s="72">
        <f>SUM(AA28+AA25+AA18+AA20)</f>
        <v>0</v>
      </c>
      <c r="AB29" s="73" t="e">
        <f>Z29/AA29</f>
        <v>#DIV/0!</v>
      </c>
      <c r="AC29" s="247"/>
      <c r="AD29" s="35"/>
      <c r="AE29" s="60"/>
      <c r="AF29" s="72">
        <f>SUM(AF28+AF25+AF20+AF18)</f>
        <v>0</v>
      </c>
      <c r="AG29" s="72">
        <f>SUM(AG28+AG25+AG18+AG20)</f>
        <v>0</v>
      </c>
      <c r="AH29" s="73" t="e">
        <f>AF29/AG29</f>
        <v>#DIV/0!</v>
      </c>
      <c r="AI29" s="247"/>
      <c r="AJ29" s="35"/>
      <c r="AK29" s="60"/>
      <c r="AL29" s="72">
        <f>SUM(AL28+AL25+AL20+AL18)</f>
        <v>0</v>
      </c>
      <c r="AM29" s="72">
        <f>SUM(AM28+AM25+AM18+AM20)</f>
        <v>0</v>
      </c>
      <c r="AN29" s="73" t="e">
        <f>AL29/AM29</f>
        <v>#DIV/0!</v>
      </c>
      <c r="AO29" s="247"/>
      <c r="AP29" s="35"/>
      <c r="AQ29" s="60"/>
      <c r="AR29" s="72">
        <f>SUM(AR28+AR25+AR20+AR18)</f>
        <v>0</v>
      </c>
      <c r="AS29" s="72">
        <f>SUM(AS28+AS25+AS18+AS20)</f>
        <v>0</v>
      </c>
      <c r="AT29" s="73" t="e">
        <f>AR29/AS29</f>
        <v>#DIV/0!</v>
      </c>
      <c r="AU29" s="247"/>
      <c r="AV29" s="35"/>
      <c r="AW29" s="60"/>
      <c r="AX29" s="72">
        <f>SUM(AX28+AX25+AX20+AX18)</f>
        <v>0</v>
      </c>
      <c r="AY29" s="72">
        <f>SUM(AY28+AY25+AY18+AY20)</f>
        <v>0</v>
      </c>
      <c r="AZ29" s="73" t="e">
        <f>AX29/AY29</f>
        <v>#DIV/0!</v>
      </c>
      <c r="BA29" s="247"/>
      <c r="BB29" s="35"/>
      <c r="BC29" s="60"/>
      <c r="BD29" s="72">
        <f>SUM(BD28+BD25+BD20+BD18)</f>
        <v>0</v>
      </c>
      <c r="BE29" s="72">
        <f>SUM(BE28+BE25+BE18+BE20)</f>
        <v>0</v>
      </c>
      <c r="BF29" s="73" t="e">
        <f>BD29/BE29</f>
        <v>#DIV/0!</v>
      </c>
      <c r="BG29" s="247"/>
      <c r="BH29" s="35"/>
      <c r="BI29" s="60"/>
      <c r="BJ29" s="72">
        <f>SUM(BJ28+BJ25+BJ20+BJ18)</f>
        <v>0</v>
      </c>
      <c r="BK29" s="72">
        <f>SUM(BK28+BK25+BK18+BK20)</f>
        <v>0</v>
      </c>
      <c r="BL29" s="73" t="e">
        <f>BJ29/BK29</f>
        <v>#DIV/0!</v>
      </c>
      <c r="BM29" s="247"/>
      <c r="BN29" s="35"/>
      <c r="BO29" s="60"/>
      <c r="BP29" s="72">
        <f>SUM(BP28+BP25+BP20+BP18)</f>
        <v>0</v>
      </c>
      <c r="BQ29" s="72">
        <f>SUM(BQ28+BQ25+BQ18+BQ20)</f>
        <v>0</v>
      </c>
      <c r="BR29" s="73" t="e">
        <f>BP29/BQ29</f>
        <v>#DIV/0!</v>
      </c>
      <c r="BS29" s="247"/>
      <c r="BT29" s="35"/>
      <c r="BU29" s="60"/>
      <c r="BV29" s="72">
        <f>SUM(BV28+BV25+BV20+BV18)</f>
        <v>0</v>
      </c>
      <c r="BW29" s="72">
        <f>SUM(BW28+BW25+BW18+BW20)</f>
        <v>0</v>
      </c>
      <c r="BX29" s="73" t="e">
        <f>BV29/BW29</f>
        <v>#DIV/0!</v>
      </c>
      <c r="BY29" s="247"/>
      <c r="BZ29" s="35"/>
      <c r="CA29" s="60"/>
      <c r="CB29" s="72">
        <f>SUM(CB28+CB25+CB20+CB18)</f>
        <v>0</v>
      </c>
      <c r="CC29" s="72">
        <f>SUM(CC28+CC25+CC18+CC20)</f>
        <v>0</v>
      </c>
      <c r="CD29" s="73" t="e">
        <f>CB29/CC29</f>
        <v>#DIV/0!</v>
      </c>
      <c r="CE29" s="247"/>
      <c r="CF29" s="35"/>
      <c r="CG29" s="60"/>
      <c r="CH29" s="72">
        <f>SUM(CH28+CH25+CH20+CH18)</f>
        <v>0</v>
      </c>
      <c r="CI29" s="72">
        <f>SUM(CI28+CI25+CI18+CI20)</f>
        <v>0</v>
      </c>
      <c r="CJ29" s="73" t="e">
        <f>CH29/CI29</f>
        <v>#DIV/0!</v>
      </c>
      <c r="CK29" s="247"/>
      <c r="CL29" s="35"/>
      <c r="CM29" s="60"/>
      <c r="CN29" s="72">
        <f>SUM(CN28+CN25+CN20+CN18)</f>
        <v>0</v>
      </c>
      <c r="CO29" s="72">
        <f>SUM(CO28+CO25+CO18+CO20)</f>
        <v>0</v>
      </c>
      <c r="CP29" s="73" t="e">
        <f>CN29/CO29</f>
        <v>#DIV/0!</v>
      </c>
      <c r="CQ29" s="247"/>
      <c r="CR29" s="35"/>
      <c r="CS29" s="60"/>
      <c r="CT29" s="72">
        <f>SUM(CT28+CT25+CT20+CT18)</f>
        <v>0</v>
      </c>
      <c r="CU29" s="72">
        <f>SUM(CU28+CU25+CU18+CU20)</f>
        <v>0</v>
      </c>
      <c r="CV29" s="73" t="e">
        <f>CT29/CU29</f>
        <v>#DIV/0!</v>
      </c>
      <c r="CW29" s="247"/>
      <c r="CX29" s="35"/>
      <c r="CY29" s="60"/>
      <c r="CZ29" s="72">
        <f>SUM(CZ28+CZ25+CZ20+CZ18)</f>
        <v>0</v>
      </c>
      <c r="DA29" s="72">
        <f>SUM(DA28+DA25+DA18+DA20)</f>
        <v>0</v>
      </c>
      <c r="DB29" s="73" t="e">
        <f>CZ29/DA29</f>
        <v>#DIV/0!</v>
      </c>
      <c r="DC29" s="247"/>
      <c r="DD29" s="35"/>
      <c r="DE29" s="60"/>
      <c r="DF29" s="72">
        <f>SUM(DF28+DF25+DF20+DF18)</f>
        <v>0</v>
      </c>
      <c r="DG29" s="72">
        <f>SUM(DG28+DG25+DG18+DG20)</f>
        <v>0</v>
      </c>
      <c r="DH29" s="73" t="e">
        <f>DF29/DG29</f>
        <v>#DIV/0!</v>
      </c>
      <c r="DI29" s="247"/>
      <c r="DJ29" s="35"/>
      <c r="DK29" s="60"/>
      <c r="DL29" s="72">
        <f>SUM(DL28+DL25+DL20+DL18)</f>
        <v>0</v>
      </c>
      <c r="DM29" s="72">
        <f>SUM(DM28+DM25+DM18+DM20)</f>
        <v>0</v>
      </c>
      <c r="DN29" s="73" t="e">
        <f>DL29/DM29</f>
        <v>#DIV/0!</v>
      </c>
      <c r="DO29" s="247"/>
      <c r="DP29" s="35"/>
      <c r="DQ29" s="60"/>
      <c r="DR29" s="72">
        <f>SUM(DR28+DR25+DR20+DR18)</f>
        <v>0</v>
      </c>
      <c r="DS29" s="72">
        <f>SUM(DS28+DS25+DS18+DS20)</f>
        <v>0</v>
      </c>
      <c r="DT29" s="73" t="e">
        <f>DR29/DS29</f>
        <v>#DIV/0!</v>
      </c>
      <c r="DU29" s="247"/>
      <c r="DV29" s="35"/>
      <c r="DW29" s="60"/>
      <c r="DX29" s="72">
        <f>SUM(DX28+DX25+DX20+DX18)</f>
        <v>0</v>
      </c>
      <c r="DY29" s="72">
        <f>SUM(DY28+DY25+DY18+DY20)</f>
        <v>0</v>
      </c>
      <c r="DZ29" s="73" t="e">
        <f>DX29/DY29</f>
        <v>#DIV/0!</v>
      </c>
      <c r="EA29" s="247"/>
      <c r="EB29" s="35"/>
      <c r="EC29" s="60"/>
      <c r="ED29" s="72">
        <f>SUM(ED28+ED25+ED20+ED18)</f>
        <v>0</v>
      </c>
      <c r="EE29" s="72">
        <f>SUM(EE28+EE25+EE18+EE20)</f>
        <v>0</v>
      </c>
      <c r="EF29" s="73" t="e">
        <f>ED29/EE29</f>
        <v>#DIV/0!</v>
      </c>
      <c r="EG29" s="247"/>
      <c r="EH29" s="35"/>
      <c r="EI29" s="60"/>
      <c r="EJ29" s="72">
        <f>SUM(EJ28+EJ25+EJ20+EJ18)</f>
        <v>0</v>
      </c>
      <c r="EK29" s="72">
        <f>SUM(EK28+EK25+EK18+EK20)</f>
        <v>0</v>
      </c>
      <c r="EL29" s="73" t="e">
        <f>EJ29/EK29</f>
        <v>#DIV/0!</v>
      </c>
      <c r="EM29" s="247"/>
      <c r="EN29" s="35"/>
      <c r="EO29" s="60"/>
      <c r="EP29" s="72">
        <f>SUM(EP28+EP25+EP20+EP18)</f>
        <v>0</v>
      </c>
      <c r="EQ29" s="72">
        <f>SUM(EQ28+EQ25+EQ18+EQ20)</f>
        <v>0</v>
      </c>
      <c r="ER29" s="73" t="e">
        <f>EP29/EQ29</f>
        <v>#DIV/0!</v>
      </c>
      <c r="ES29" s="247"/>
      <c r="ET29" s="35"/>
      <c r="EU29" s="60"/>
      <c r="EV29" s="72">
        <f>SUM(EV28+EV25+EV20+EV18)</f>
        <v>0</v>
      </c>
      <c r="EW29" s="72">
        <f>SUM(EW28+EW25+EW18+EW20)</f>
        <v>0</v>
      </c>
      <c r="EX29" s="73" t="e">
        <f>EV29/EW29</f>
        <v>#DIV/0!</v>
      </c>
      <c r="EY29" s="247"/>
      <c r="EZ29" s="35"/>
      <c r="FA29" s="60"/>
      <c r="FB29" s="72">
        <f>SUM(FB28+FB25+FB20+FB18)</f>
        <v>0</v>
      </c>
      <c r="FC29" s="72">
        <f>SUM(FC28+FC25+FC18+FC20)</f>
        <v>0</v>
      </c>
      <c r="FD29" s="73" t="e">
        <f>FB29/FC29</f>
        <v>#DIV/0!</v>
      </c>
      <c r="FE29" s="247"/>
      <c r="FF29" s="35"/>
      <c r="FG29" s="60"/>
      <c r="FH29" s="72">
        <f>SUM(FH28+FH25+FH20+FH18)</f>
        <v>0</v>
      </c>
      <c r="FI29" s="72">
        <f>SUM(FI28+FI25+FI18+FI20)</f>
        <v>0</v>
      </c>
      <c r="FJ29" s="73" t="e">
        <f>FH29/FI29</f>
        <v>#DIV/0!</v>
      </c>
      <c r="FK29" s="247"/>
      <c r="FL29" s="35"/>
      <c r="FM29" s="60"/>
      <c r="FN29" s="72">
        <f>SUM(FN28+FN25+FN20+FN18)</f>
        <v>0</v>
      </c>
      <c r="FO29" s="72">
        <f>SUM(FO28+FO25+FO18+FO20)</f>
        <v>0</v>
      </c>
      <c r="FP29" s="73" t="e">
        <f>FN29/FO29</f>
        <v>#DIV/0!</v>
      </c>
      <c r="FQ29" s="247"/>
      <c r="FR29" s="35"/>
      <c r="FS29" s="60"/>
      <c r="FT29" s="72">
        <f>SUM(FT28+FT25+FT20+FT18)</f>
        <v>0</v>
      </c>
      <c r="FU29" s="72">
        <f>SUM(FU28+FU25+FU18+FU20)</f>
        <v>0</v>
      </c>
      <c r="FV29" s="73" t="e">
        <f>FT29/FU29</f>
        <v>#DIV/0!</v>
      </c>
      <c r="FW29" s="247"/>
      <c r="FX29" s="35"/>
      <c r="FY29" s="60"/>
      <c r="FZ29" s="72">
        <f>SUM(FZ28+FZ25+FZ20+FZ18)</f>
        <v>0</v>
      </c>
      <c r="GA29" s="72">
        <f>SUM(GA28+GA25+GA18+GA20)</f>
        <v>0</v>
      </c>
      <c r="GB29" s="73" t="e">
        <f>FZ29/GA29</f>
        <v>#DIV/0!</v>
      </c>
      <c r="GC29" s="247"/>
      <c r="GD29" s="35"/>
      <c r="GE29" s="60"/>
      <c r="GF29" s="72">
        <f>SUM(GF28+GF25+GF20+GF18)</f>
        <v>0</v>
      </c>
      <c r="GG29" s="72">
        <f>SUM(GG28+GG25+GG18+GG20)</f>
        <v>0</v>
      </c>
      <c r="GH29" s="73" t="e">
        <f>GF29/GG29</f>
        <v>#DIV/0!</v>
      </c>
      <c r="GI29" s="247"/>
      <c r="GJ29" s="35"/>
      <c r="GK29" s="60"/>
      <c r="GL29" s="72">
        <f>SUM(GL28+GL25+GL20+GL18)</f>
        <v>0</v>
      </c>
      <c r="GM29" s="72">
        <f>SUM(GM28+GM25+GM18+GM20)</f>
        <v>0</v>
      </c>
      <c r="GN29" s="73" t="e">
        <f>GL29/GM29</f>
        <v>#DIV/0!</v>
      </c>
      <c r="GO29" s="247"/>
      <c r="GP29" s="35"/>
      <c r="GQ29" s="60"/>
      <c r="GR29" s="72">
        <f>SUM(GR28+GR25+GR20+GR18)</f>
        <v>0</v>
      </c>
      <c r="GS29" s="72">
        <f>SUM(GS28+GS25+GS18+GS20)</f>
        <v>0</v>
      </c>
      <c r="GT29" s="73" t="e">
        <f>GR29/GS29</f>
        <v>#DIV/0!</v>
      </c>
      <c r="GU29" s="247"/>
      <c r="GV29" s="35"/>
      <c r="GW29" s="60"/>
      <c r="GX29" s="72">
        <f>SUM(GX28+GX25+GX20+GX18)</f>
        <v>0</v>
      </c>
      <c r="GY29" s="72">
        <f>SUM(GY28+GY25+GY18+GY20)</f>
        <v>0</v>
      </c>
      <c r="GZ29" s="73" t="e">
        <f>GX29/GY29</f>
        <v>#DIV/0!</v>
      </c>
      <c r="HA29" s="247"/>
      <c r="HB29" s="35"/>
      <c r="HC29" s="60"/>
      <c r="HD29" s="72">
        <f>SUM(HD28+HD25+HD20+HD18)</f>
        <v>0</v>
      </c>
      <c r="HE29" s="72">
        <f>SUM(HE28+HE25+HE18+HE20)</f>
        <v>0</v>
      </c>
      <c r="HF29" s="73" t="e">
        <f>HD29/HE29</f>
        <v>#DIV/0!</v>
      </c>
      <c r="HG29" s="247"/>
      <c r="HH29" s="35"/>
      <c r="HI29" s="60"/>
      <c r="HJ29" s="72">
        <f>SUM(HJ28+HJ25+HJ20+HJ18)</f>
        <v>0</v>
      </c>
      <c r="HK29" s="72">
        <f>SUM(HK28+HK25+HK18+HK20)</f>
        <v>0</v>
      </c>
      <c r="HL29" s="73" t="e">
        <f>HJ29/HK29</f>
        <v>#DIV/0!</v>
      </c>
      <c r="HM29" s="247"/>
      <c r="HN29" s="35"/>
      <c r="HO29" s="60"/>
      <c r="HP29" s="72">
        <f>SUM(HP28+HP25+HP20+HP18)</f>
        <v>0</v>
      </c>
      <c r="HQ29" s="72">
        <f>SUM(HQ28+HQ25+HQ18+HQ20)</f>
        <v>0</v>
      </c>
      <c r="HR29" s="73" t="e">
        <f>HP29/HQ29</f>
        <v>#DIV/0!</v>
      </c>
      <c r="HS29" s="247"/>
      <c r="HT29" s="35"/>
      <c r="HU29" s="60"/>
      <c r="HV29" s="72">
        <f>SUM(HV28+HV25+HV20+HV18)</f>
        <v>0</v>
      </c>
      <c r="HW29" s="72">
        <f>SUM(HW28+HW25+HW18+HW20)</f>
        <v>0</v>
      </c>
      <c r="HX29" s="73" t="e">
        <f>HV29/HW29</f>
        <v>#DIV/0!</v>
      </c>
      <c r="HY29" s="247"/>
      <c r="HZ29" s="35"/>
      <c r="IA29" s="60"/>
      <c r="IB29" s="72">
        <f>SUM(IB28+IB25+IB20+IB18)</f>
        <v>0</v>
      </c>
      <c r="IC29" s="72">
        <f>SUM(IC28+IC25+IC18+IC20)</f>
        <v>0</v>
      </c>
      <c r="ID29" s="73" t="e">
        <f>IB29/IC29</f>
        <v>#DIV/0!</v>
      </c>
      <c r="IE29" s="247"/>
      <c r="IF29" s="35"/>
      <c r="IG29" s="60"/>
      <c r="IH29" s="72">
        <f>SUM(IH28+IH25+IH20+IH18)</f>
        <v>0</v>
      </c>
      <c r="II29" s="72">
        <f>SUM(II28+II25+II18+II20)</f>
        <v>0</v>
      </c>
      <c r="IJ29" s="73" t="e">
        <f>IH29/II29</f>
        <v>#DIV/0!</v>
      </c>
      <c r="IK29" s="247"/>
      <c r="IL29" s="52"/>
      <c r="IM29" s="38">
        <f t="shared" si="40"/>
        <v>0</v>
      </c>
      <c r="IN29" s="38">
        <f t="shared" si="41"/>
        <v>0</v>
      </c>
      <c r="IO29" s="173" t="e">
        <f t="shared" si="42"/>
        <v>#DIV/0!</v>
      </c>
    </row>
    <row r="30" spans="1:247" ht="21" customHeight="1" thickBot="1" thickTop="1">
      <c r="A30" s="199"/>
      <c r="B30" s="199"/>
      <c r="C30" s="200"/>
      <c r="D30" s="131"/>
      <c r="E30" s="131"/>
      <c r="F30" s="201"/>
      <c r="G30" s="114"/>
      <c r="H30" s="115"/>
      <c r="I30" s="116"/>
      <c r="J30" s="116"/>
      <c r="K30" s="116"/>
      <c r="L30" s="201"/>
      <c r="M30" s="114"/>
      <c r="N30" s="115"/>
      <c r="O30" s="116"/>
      <c r="P30" s="116"/>
      <c r="Q30" s="116"/>
      <c r="R30" s="201"/>
      <c r="S30" s="114"/>
      <c r="T30" s="115"/>
      <c r="U30" s="116"/>
      <c r="V30" s="116"/>
      <c r="W30" s="116"/>
      <c r="X30" s="201"/>
      <c r="Y30" s="114"/>
      <c r="Z30" s="115"/>
      <c r="AA30" s="116"/>
      <c r="AB30" s="116"/>
      <c r="AC30" s="116"/>
      <c r="AD30" s="201"/>
      <c r="AE30" s="114"/>
      <c r="AF30" s="115"/>
      <c r="AG30" s="116"/>
      <c r="AH30" s="116"/>
      <c r="AI30" s="116"/>
      <c r="AJ30" s="201"/>
      <c r="AK30" s="114"/>
      <c r="AL30" s="115"/>
      <c r="AM30" s="116"/>
      <c r="AN30" s="116"/>
      <c r="AO30" s="116"/>
      <c r="AP30" s="201"/>
      <c r="AQ30" s="114"/>
      <c r="AR30" s="115"/>
      <c r="AS30" s="116"/>
      <c r="AT30" s="116"/>
      <c r="AU30" s="116"/>
      <c r="AV30" s="201"/>
      <c r="AW30" s="114"/>
      <c r="AX30" s="115"/>
      <c r="AY30" s="116"/>
      <c r="AZ30" s="116"/>
      <c r="BA30" s="116"/>
      <c r="BB30" s="201"/>
      <c r="BC30" s="114"/>
      <c r="BD30" s="115"/>
      <c r="BE30" s="116"/>
      <c r="BF30" s="116"/>
      <c r="BG30" s="116"/>
      <c r="BH30" s="201"/>
      <c r="BI30" s="114"/>
      <c r="BJ30" s="115"/>
      <c r="BK30" s="116"/>
      <c r="BL30" s="116"/>
      <c r="BM30" s="116"/>
      <c r="BN30" s="201"/>
      <c r="BO30" s="114"/>
      <c r="BP30" s="115"/>
      <c r="BQ30" s="116"/>
      <c r="BR30" s="116"/>
      <c r="BS30" s="116"/>
      <c r="BT30" s="201"/>
      <c r="BU30" s="114"/>
      <c r="BV30" s="115"/>
      <c r="BW30" s="116"/>
      <c r="BX30" s="116"/>
      <c r="BY30" s="116"/>
      <c r="BZ30" s="201"/>
      <c r="CA30" s="114"/>
      <c r="CB30" s="115"/>
      <c r="CC30" s="116"/>
      <c r="CD30" s="116"/>
      <c r="CE30" s="116"/>
      <c r="CF30" s="201"/>
      <c r="CG30" s="114"/>
      <c r="CH30" s="115"/>
      <c r="CI30" s="116"/>
      <c r="CJ30" s="116"/>
      <c r="CK30" s="116"/>
      <c r="CL30" s="201"/>
      <c r="CM30" s="114"/>
      <c r="CN30" s="115"/>
      <c r="CO30" s="116"/>
      <c r="CP30" s="116"/>
      <c r="CQ30" s="116"/>
      <c r="CR30" s="201"/>
      <c r="CS30" s="114"/>
      <c r="CT30" s="115"/>
      <c r="CU30" s="116"/>
      <c r="CV30" s="116"/>
      <c r="CW30" s="116"/>
      <c r="CX30" s="201"/>
      <c r="CY30" s="114"/>
      <c r="CZ30" s="115"/>
      <c r="DA30" s="116"/>
      <c r="DB30" s="116"/>
      <c r="DC30" s="116"/>
      <c r="DD30" s="201"/>
      <c r="DE30" s="114"/>
      <c r="DF30" s="115"/>
      <c r="DG30" s="116"/>
      <c r="DH30" s="116"/>
      <c r="DI30" s="116"/>
      <c r="DJ30" s="201"/>
      <c r="DK30" s="114"/>
      <c r="DL30" s="115"/>
      <c r="DM30" s="116"/>
      <c r="DN30" s="116"/>
      <c r="DO30" s="116"/>
      <c r="DP30" s="201"/>
      <c r="DQ30" s="114"/>
      <c r="DR30" s="115"/>
      <c r="DS30" s="116"/>
      <c r="DT30" s="116"/>
      <c r="DU30" s="116"/>
      <c r="DV30" s="201"/>
      <c r="DW30" s="114"/>
      <c r="DX30" s="115"/>
      <c r="DY30" s="116"/>
      <c r="DZ30" s="116"/>
      <c r="EA30" s="116"/>
      <c r="EB30" s="201"/>
      <c r="EC30" s="114"/>
      <c r="ED30" s="115"/>
      <c r="EE30" s="116"/>
      <c r="EF30" s="116"/>
      <c r="EG30" s="116"/>
      <c r="EH30" s="201"/>
      <c r="EI30" s="114"/>
      <c r="EJ30" s="115"/>
      <c r="EK30" s="116"/>
      <c r="EL30" s="116"/>
      <c r="EM30" s="116"/>
      <c r="EN30" s="201"/>
      <c r="EO30" s="114"/>
      <c r="EP30" s="115"/>
      <c r="EQ30" s="116"/>
      <c r="ER30" s="116"/>
      <c r="ES30" s="116"/>
      <c r="ET30" s="201"/>
      <c r="EU30" s="114"/>
      <c r="EV30" s="115"/>
      <c r="EW30" s="116"/>
      <c r="EX30" s="116"/>
      <c r="EY30" s="116"/>
      <c r="EZ30" s="201"/>
      <c r="FA30" s="114"/>
      <c r="FB30" s="115"/>
      <c r="FC30" s="116"/>
      <c r="FD30" s="116"/>
      <c r="FE30" s="116"/>
      <c r="FF30" s="201"/>
      <c r="FG30" s="114"/>
      <c r="FH30" s="115"/>
      <c r="FI30" s="116"/>
      <c r="FJ30" s="116"/>
      <c r="FK30" s="116"/>
      <c r="FL30" s="201"/>
      <c r="FM30" s="114"/>
      <c r="FN30" s="115"/>
      <c r="FO30" s="116"/>
      <c r="FP30" s="116"/>
      <c r="FQ30" s="116"/>
      <c r="FR30" s="201"/>
      <c r="FS30" s="114"/>
      <c r="FT30" s="115"/>
      <c r="FU30" s="116"/>
      <c r="FV30" s="116"/>
      <c r="FW30" s="116"/>
      <c r="FX30" s="201"/>
      <c r="FY30" s="114"/>
      <c r="FZ30" s="115"/>
      <c r="GA30" s="116"/>
      <c r="GB30" s="116"/>
      <c r="GC30" s="116"/>
      <c r="GD30" s="201"/>
      <c r="GE30" s="114"/>
      <c r="GF30" s="115"/>
      <c r="GG30" s="116"/>
      <c r="GH30" s="116"/>
      <c r="GI30" s="116"/>
      <c r="GJ30" s="201"/>
      <c r="GK30" s="114"/>
      <c r="GL30" s="115"/>
      <c r="GM30" s="116"/>
      <c r="GN30" s="116"/>
      <c r="GO30" s="116"/>
      <c r="GP30" s="201"/>
      <c r="GQ30" s="114"/>
      <c r="GR30" s="115"/>
      <c r="GS30" s="116"/>
      <c r="GT30" s="116"/>
      <c r="GU30" s="116"/>
      <c r="GV30" s="201"/>
      <c r="GW30" s="114"/>
      <c r="GX30" s="115"/>
      <c r="GY30" s="116"/>
      <c r="GZ30" s="116"/>
      <c r="HA30" s="116"/>
      <c r="HB30" s="201"/>
      <c r="HC30" s="114"/>
      <c r="HD30" s="115"/>
      <c r="HE30" s="116"/>
      <c r="HF30" s="116"/>
      <c r="HG30" s="116"/>
      <c r="HH30" s="201"/>
      <c r="HI30" s="114"/>
      <c r="HJ30" s="115"/>
      <c r="HK30" s="116"/>
      <c r="HL30" s="116"/>
      <c r="HM30" s="116"/>
      <c r="HN30" s="201"/>
      <c r="HO30" s="114"/>
      <c r="HP30" s="115"/>
      <c r="HQ30" s="116"/>
      <c r="HR30" s="116"/>
      <c r="HS30" s="116"/>
      <c r="HT30" s="201"/>
      <c r="HU30" s="114"/>
      <c r="HV30" s="115"/>
      <c r="HW30" s="116"/>
      <c r="HX30" s="116"/>
      <c r="HY30" s="116"/>
      <c r="HZ30" s="201"/>
      <c r="IA30" s="114"/>
      <c r="IB30" s="115"/>
      <c r="IC30" s="116"/>
      <c r="ID30" s="116"/>
      <c r="IE30" s="116"/>
      <c r="IF30" s="201"/>
      <c r="IG30" s="114"/>
      <c r="IH30" s="115"/>
      <c r="II30" s="116"/>
      <c r="IJ30" s="116"/>
      <c r="IK30" s="116"/>
      <c r="IL30" s="201"/>
      <c r="IM30" s="201"/>
    </row>
    <row r="31" spans="1:250" ht="30" customHeight="1" thickBot="1" thickTop="1">
      <c r="A31" s="118" t="s">
        <v>77</v>
      </c>
      <c r="C31" s="112"/>
      <c r="D31" s="555" t="s">
        <v>332</v>
      </c>
      <c r="E31" s="556"/>
      <c r="F31" s="35"/>
      <c r="G31" s="568" t="s">
        <v>104</v>
      </c>
      <c r="H31" s="569"/>
      <c r="I31" s="569"/>
      <c r="J31" s="569"/>
      <c r="K31" s="570"/>
      <c r="L31" s="35"/>
      <c r="M31" s="568" t="s">
        <v>104</v>
      </c>
      <c r="N31" s="569"/>
      <c r="O31" s="569"/>
      <c r="P31" s="569"/>
      <c r="Q31" s="570"/>
      <c r="R31" s="35"/>
      <c r="S31" s="568" t="s">
        <v>104</v>
      </c>
      <c r="T31" s="569"/>
      <c r="U31" s="569"/>
      <c r="V31" s="569"/>
      <c r="W31" s="570"/>
      <c r="X31" s="35"/>
      <c r="Y31" s="568" t="s">
        <v>104</v>
      </c>
      <c r="Z31" s="569"/>
      <c r="AA31" s="569"/>
      <c r="AB31" s="569"/>
      <c r="AC31" s="570"/>
      <c r="AD31" s="35"/>
      <c r="AE31" s="568" t="s">
        <v>104</v>
      </c>
      <c r="AF31" s="569"/>
      <c r="AG31" s="569"/>
      <c r="AH31" s="569"/>
      <c r="AI31" s="570"/>
      <c r="AJ31" s="35"/>
      <c r="AK31" s="568" t="s">
        <v>104</v>
      </c>
      <c r="AL31" s="569"/>
      <c r="AM31" s="569"/>
      <c r="AN31" s="569"/>
      <c r="AO31" s="570"/>
      <c r="AP31" s="35"/>
      <c r="AQ31" s="568" t="s">
        <v>104</v>
      </c>
      <c r="AR31" s="569"/>
      <c r="AS31" s="569"/>
      <c r="AT31" s="569"/>
      <c r="AU31" s="570"/>
      <c r="AV31" s="35"/>
      <c r="AW31" s="568" t="s">
        <v>104</v>
      </c>
      <c r="AX31" s="569"/>
      <c r="AY31" s="569"/>
      <c r="AZ31" s="569"/>
      <c r="BA31" s="570"/>
      <c r="BB31" s="35"/>
      <c r="BC31" s="568" t="s">
        <v>104</v>
      </c>
      <c r="BD31" s="569"/>
      <c r="BE31" s="569"/>
      <c r="BF31" s="569"/>
      <c r="BG31" s="570"/>
      <c r="BH31" s="35"/>
      <c r="BI31" s="568" t="s">
        <v>104</v>
      </c>
      <c r="BJ31" s="569"/>
      <c r="BK31" s="569"/>
      <c r="BL31" s="569"/>
      <c r="BM31" s="570"/>
      <c r="BN31" s="35"/>
      <c r="BO31" s="568" t="s">
        <v>104</v>
      </c>
      <c r="BP31" s="569"/>
      <c r="BQ31" s="569"/>
      <c r="BR31" s="569"/>
      <c r="BS31" s="570"/>
      <c r="BT31" s="35"/>
      <c r="BU31" s="568" t="s">
        <v>104</v>
      </c>
      <c r="BV31" s="569"/>
      <c r="BW31" s="569"/>
      <c r="BX31" s="569"/>
      <c r="BY31" s="570"/>
      <c r="BZ31" s="35"/>
      <c r="CA31" s="568" t="s">
        <v>104</v>
      </c>
      <c r="CB31" s="569"/>
      <c r="CC31" s="569"/>
      <c r="CD31" s="569"/>
      <c r="CE31" s="570"/>
      <c r="CF31" s="35"/>
      <c r="CG31" s="568" t="s">
        <v>104</v>
      </c>
      <c r="CH31" s="569"/>
      <c r="CI31" s="569"/>
      <c r="CJ31" s="569"/>
      <c r="CK31" s="570"/>
      <c r="CL31" s="35"/>
      <c r="CM31" s="568" t="s">
        <v>104</v>
      </c>
      <c r="CN31" s="569"/>
      <c r="CO31" s="569"/>
      <c r="CP31" s="569"/>
      <c r="CQ31" s="570"/>
      <c r="CR31" s="35"/>
      <c r="CS31" s="568" t="s">
        <v>104</v>
      </c>
      <c r="CT31" s="569"/>
      <c r="CU31" s="569"/>
      <c r="CV31" s="569"/>
      <c r="CW31" s="570"/>
      <c r="CX31" s="35"/>
      <c r="CY31" s="568" t="s">
        <v>104</v>
      </c>
      <c r="CZ31" s="569"/>
      <c r="DA31" s="569"/>
      <c r="DB31" s="569"/>
      <c r="DC31" s="570"/>
      <c r="DD31" s="35"/>
      <c r="DE31" s="568" t="s">
        <v>104</v>
      </c>
      <c r="DF31" s="569"/>
      <c r="DG31" s="569"/>
      <c r="DH31" s="569"/>
      <c r="DI31" s="570"/>
      <c r="DJ31" s="35"/>
      <c r="DK31" s="568" t="s">
        <v>104</v>
      </c>
      <c r="DL31" s="569"/>
      <c r="DM31" s="569"/>
      <c r="DN31" s="569"/>
      <c r="DO31" s="570"/>
      <c r="DP31" s="35"/>
      <c r="DQ31" s="568" t="s">
        <v>104</v>
      </c>
      <c r="DR31" s="569"/>
      <c r="DS31" s="569"/>
      <c r="DT31" s="569"/>
      <c r="DU31" s="570"/>
      <c r="DV31" s="35"/>
      <c r="DW31" s="568" t="s">
        <v>104</v>
      </c>
      <c r="DX31" s="569"/>
      <c r="DY31" s="569"/>
      <c r="DZ31" s="569"/>
      <c r="EA31" s="570"/>
      <c r="EB31" s="35"/>
      <c r="EC31" s="568" t="s">
        <v>104</v>
      </c>
      <c r="ED31" s="569"/>
      <c r="EE31" s="569"/>
      <c r="EF31" s="569"/>
      <c r="EG31" s="570"/>
      <c r="EH31" s="35"/>
      <c r="EI31" s="568" t="s">
        <v>104</v>
      </c>
      <c r="EJ31" s="569"/>
      <c r="EK31" s="569"/>
      <c r="EL31" s="569"/>
      <c r="EM31" s="570"/>
      <c r="EN31" s="35"/>
      <c r="EO31" s="568" t="s">
        <v>104</v>
      </c>
      <c r="EP31" s="569"/>
      <c r="EQ31" s="569"/>
      <c r="ER31" s="569"/>
      <c r="ES31" s="570"/>
      <c r="ET31" s="35"/>
      <c r="EU31" s="568" t="s">
        <v>104</v>
      </c>
      <c r="EV31" s="569"/>
      <c r="EW31" s="569"/>
      <c r="EX31" s="569"/>
      <c r="EY31" s="570"/>
      <c r="EZ31" s="35"/>
      <c r="FA31" s="568" t="s">
        <v>104</v>
      </c>
      <c r="FB31" s="569"/>
      <c r="FC31" s="569"/>
      <c r="FD31" s="569"/>
      <c r="FE31" s="570"/>
      <c r="FF31" s="35"/>
      <c r="FG31" s="568" t="s">
        <v>104</v>
      </c>
      <c r="FH31" s="569"/>
      <c r="FI31" s="569"/>
      <c r="FJ31" s="569"/>
      <c r="FK31" s="570"/>
      <c r="FL31" s="35"/>
      <c r="FM31" s="568" t="s">
        <v>104</v>
      </c>
      <c r="FN31" s="569"/>
      <c r="FO31" s="569"/>
      <c r="FP31" s="569"/>
      <c r="FQ31" s="570"/>
      <c r="FR31" s="35"/>
      <c r="FS31" s="568" t="s">
        <v>104</v>
      </c>
      <c r="FT31" s="569"/>
      <c r="FU31" s="569"/>
      <c r="FV31" s="569"/>
      <c r="FW31" s="570"/>
      <c r="FX31" s="35"/>
      <c r="FY31" s="568" t="s">
        <v>104</v>
      </c>
      <c r="FZ31" s="569"/>
      <c r="GA31" s="569"/>
      <c r="GB31" s="569"/>
      <c r="GC31" s="570"/>
      <c r="GD31" s="35"/>
      <c r="GE31" s="568" t="s">
        <v>104</v>
      </c>
      <c r="GF31" s="569"/>
      <c r="GG31" s="569"/>
      <c r="GH31" s="569"/>
      <c r="GI31" s="570"/>
      <c r="GJ31" s="35"/>
      <c r="GK31" s="568" t="s">
        <v>104</v>
      </c>
      <c r="GL31" s="569"/>
      <c r="GM31" s="569"/>
      <c r="GN31" s="569"/>
      <c r="GO31" s="570"/>
      <c r="GP31" s="35"/>
      <c r="GQ31" s="568" t="s">
        <v>104</v>
      </c>
      <c r="GR31" s="569"/>
      <c r="GS31" s="569"/>
      <c r="GT31" s="569"/>
      <c r="GU31" s="570"/>
      <c r="GV31" s="35"/>
      <c r="GW31" s="568" t="s">
        <v>104</v>
      </c>
      <c r="GX31" s="569"/>
      <c r="GY31" s="569"/>
      <c r="GZ31" s="569"/>
      <c r="HA31" s="570"/>
      <c r="HB31" s="35"/>
      <c r="HC31" s="568" t="s">
        <v>104</v>
      </c>
      <c r="HD31" s="569"/>
      <c r="HE31" s="569"/>
      <c r="HF31" s="569"/>
      <c r="HG31" s="570"/>
      <c r="HH31" s="35"/>
      <c r="HI31" s="568" t="s">
        <v>104</v>
      </c>
      <c r="HJ31" s="569"/>
      <c r="HK31" s="569"/>
      <c r="HL31" s="569"/>
      <c r="HM31" s="570"/>
      <c r="HN31" s="35"/>
      <c r="HO31" s="568" t="s">
        <v>104</v>
      </c>
      <c r="HP31" s="569"/>
      <c r="HQ31" s="569"/>
      <c r="HR31" s="569"/>
      <c r="HS31" s="570"/>
      <c r="HT31" s="35"/>
      <c r="HU31" s="568" t="s">
        <v>104</v>
      </c>
      <c r="HV31" s="569"/>
      <c r="HW31" s="569"/>
      <c r="HX31" s="569"/>
      <c r="HY31" s="570"/>
      <c r="HZ31" s="35"/>
      <c r="IA31" s="568" t="s">
        <v>104</v>
      </c>
      <c r="IB31" s="569"/>
      <c r="IC31" s="569"/>
      <c r="ID31" s="569"/>
      <c r="IE31" s="570"/>
      <c r="IF31" s="35"/>
      <c r="IG31" s="568" t="s">
        <v>104</v>
      </c>
      <c r="IH31" s="569"/>
      <c r="II31" s="569"/>
      <c r="IJ31" s="569"/>
      <c r="IK31" s="570"/>
      <c r="IL31" s="52"/>
      <c r="IM31" s="629" t="s">
        <v>213</v>
      </c>
      <c r="IN31" s="630"/>
      <c r="IO31" s="630"/>
      <c r="IP31" s="631"/>
    </row>
    <row r="32" spans="1:250" ht="96" customHeight="1" thickBot="1" thickTop="1">
      <c r="A32" s="504" t="s">
        <v>57</v>
      </c>
      <c r="C32" s="112"/>
      <c r="D32" s="557"/>
      <c r="E32" s="558"/>
      <c r="F32" s="35"/>
      <c r="G32" s="202" t="s">
        <v>113</v>
      </c>
      <c r="H32" s="203" t="s">
        <v>110</v>
      </c>
      <c r="I32" s="203" t="s">
        <v>111</v>
      </c>
      <c r="J32" s="203" t="s">
        <v>112</v>
      </c>
      <c r="K32" s="204" t="s">
        <v>101</v>
      </c>
      <c r="L32" s="35"/>
      <c r="M32" s="202" t="s">
        <v>113</v>
      </c>
      <c r="N32" s="203" t="s">
        <v>110</v>
      </c>
      <c r="O32" s="203" t="s">
        <v>350</v>
      </c>
      <c r="P32" s="203" t="s">
        <v>112</v>
      </c>
      <c r="Q32" s="204" t="s">
        <v>101</v>
      </c>
      <c r="R32" s="35"/>
      <c r="S32" s="202" t="s">
        <v>113</v>
      </c>
      <c r="T32" s="203" t="s">
        <v>110</v>
      </c>
      <c r="U32" s="203" t="s">
        <v>350</v>
      </c>
      <c r="V32" s="203" t="s">
        <v>112</v>
      </c>
      <c r="W32" s="204" t="s">
        <v>101</v>
      </c>
      <c r="X32" s="35"/>
      <c r="Y32" s="202" t="s">
        <v>113</v>
      </c>
      <c r="Z32" s="203" t="s">
        <v>110</v>
      </c>
      <c r="AA32" s="203" t="s">
        <v>350</v>
      </c>
      <c r="AB32" s="203" t="s">
        <v>112</v>
      </c>
      <c r="AC32" s="204" t="s">
        <v>101</v>
      </c>
      <c r="AD32" s="35"/>
      <c r="AE32" s="202" t="s">
        <v>113</v>
      </c>
      <c r="AF32" s="203" t="s">
        <v>110</v>
      </c>
      <c r="AG32" s="203" t="s">
        <v>350</v>
      </c>
      <c r="AH32" s="203" t="s">
        <v>112</v>
      </c>
      <c r="AI32" s="204" t="s">
        <v>101</v>
      </c>
      <c r="AJ32" s="35"/>
      <c r="AK32" s="202" t="s">
        <v>113</v>
      </c>
      <c r="AL32" s="203" t="s">
        <v>110</v>
      </c>
      <c r="AM32" s="203" t="s">
        <v>350</v>
      </c>
      <c r="AN32" s="203" t="s">
        <v>112</v>
      </c>
      <c r="AO32" s="204" t="s">
        <v>101</v>
      </c>
      <c r="AP32" s="35"/>
      <c r="AQ32" s="202" t="s">
        <v>113</v>
      </c>
      <c r="AR32" s="203" t="s">
        <v>110</v>
      </c>
      <c r="AS32" s="203" t="s">
        <v>350</v>
      </c>
      <c r="AT32" s="203" t="s">
        <v>112</v>
      </c>
      <c r="AU32" s="204" t="s">
        <v>101</v>
      </c>
      <c r="AV32" s="35"/>
      <c r="AW32" s="202" t="s">
        <v>113</v>
      </c>
      <c r="AX32" s="203" t="s">
        <v>110</v>
      </c>
      <c r="AY32" s="203" t="s">
        <v>350</v>
      </c>
      <c r="AZ32" s="203" t="s">
        <v>112</v>
      </c>
      <c r="BA32" s="204" t="s">
        <v>101</v>
      </c>
      <c r="BB32" s="35"/>
      <c r="BC32" s="202" t="s">
        <v>113</v>
      </c>
      <c r="BD32" s="203" t="s">
        <v>110</v>
      </c>
      <c r="BE32" s="203" t="s">
        <v>350</v>
      </c>
      <c r="BF32" s="203" t="s">
        <v>112</v>
      </c>
      <c r="BG32" s="204" t="s">
        <v>101</v>
      </c>
      <c r="BH32" s="35"/>
      <c r="BI32" s="202" t="s">
        <v>113</v>
      </c>
      <c r="BJ32" s="203" t="s">
        <v>110</v>
      </c>
      <c r="BK32" s="203" t="s">
        <v>350</v>
      </c>
      <c r="BL32" s="203" t="s">
        <v>112</v>
      </c>
      <c r="BM32" s="204" t="s">
        <v>101</v>
      </c>
      <c r="BN32" s="35"/>
      <c r="BO32" s="202" t="s">
        <v>113</v>
      </c>
      <c r="BP32" s="203" t="s">
        <v>110</v>
      </c>
      <c r="BQ32" s="203" t="s">
        <v>350</v>
      </c>
      <c r="BR32" s="203" t="s">
        <v>112</v>
      </c>
      <c r="BS32" s="204" t="s">
        <v>101</v>
      </c>
      <c r="BT32" s="35"/>
      <c r="BU32" s="202" t="s">
        <v>113</v>
      </c>
      <c r="BV32" s="203" t="s">
        <v>110</v>
      </c>
      <c r="BW32" s="203" t="s">
        <v>350</v>
      </c>
      <c r="BX32" s="203" t="s">
        <v>112</v>
      </c>
      <c r="BY32" s="204" t="s">
        <v>101</v>
      </c>
      <c r="BZ32" s="35"/>
      <c r="CA32" s="202" t="s">
        <v>113</v>
      </c>
      <c r="CB32" s="203" t="s">
        <v>110</v>
      </c>
      <c r="CC32" s="203" t="s">
        <v>350</v>
      </c>
      <c r="CD32" s="203" t="s">
        <v>112</v>
      </c>
      <c r="CE32" s="204" t="s">
        <v>101</v>
      </c>
      <c r="CF32" s="35"/>
      <c r="CG32" s="202" t="s">
        <v>113</v>
      </c>
      <c r="CH32" s="203" t="s">
        <v>110</v>
      </c>
      <c r="CI32" s="203" t="s">
        <v>350</v>
      </c>
      <c r="CJ32" s="203" t="s">
        <v>112</v>
      </c>
      <c r="CK32" s="204" t="s">
        <v>101</v>
      </c>
      <c r="CL32" s="35"/>
      <c r="CM32" s="202" t="s">
        <v>113</v>
      </c>
      <c r="CN32" s="203" t="s">
        <v>110</v>
      </c>
      <c r="CO32" s="203" t="s">
        <v>350</v>
      </c>
      <c r="CP32" s="203" t="s">
        <v>112</v>
      </c>
      <c r="CQ32" s="204" t="s">
        <v>101</v>
      </c>
      <c r="CR32" s="35"/>
      <c r="CS32" s="202" t="s">
        <v>113</v>
      </c>
      <c r="CT32" s="203" t="s">
        <v>110</v>
      </c>
      <c r="CU32" s="203" t="s">
        <v>350</v>
      </c>
      <c r="CV32" s="203" t="s">
        <v>112</v>
      </c>
      <c r="CW32" s="204" t="s">
        <v>101</v>
      </c>
      <c r="CX32" s="35"/>
      <c r="CY32" s="202" t="s">
        <v>113</v>
      </c>
      <c r="CZ32" s="203" t="s">
        <v>110</v>
      </c>
      <c r="DA32" s="203" t="s">
        <v>350</v>
      </c>
      <c r="DB32" s="203" t="s">
        <v>112</v>
      </c>
      <c r="DC32" s="204" t="s">
        <v>101</v>
      </c>
      <c r="DD32" s="35"/>
      <c r="DE32" s="202" t="s">
        <v>113</v>
      </c>
      <c r="DF32" s="203" t="s">
        <v>110</v>
      </c>
      <c r="DG32" s="203" t="s">
        <v>350</v>
      </c>
      <c r="DH32" s="203" t="s">
        <v>112</v>
      </c>
      <c r="DI32" s="204" t="s">
        <v>101</v>
      </c>
      <c r="DJ32" s="35"/>
      <c r="DK32" s="202" t="s">
        <v>113</v>
      </c>
      <c r="DL32" s="203" t="s">
        <v>110</v>
      </c>
      <c r="DM32" s="203" t="s">
        <v>350</v>
      </c>
      <c r="DN32" s="203" t="s">
        <v>112</v>
      </c>
      <c r="DO32" s="204" t="s">
        <v>101</v>
      </c>
      <c r="DP32" s="35"/>
      <c r="DQ32" s="202" t="s">
        <v>113</v>
      </c>
      <c r="DR32" s="203" t="s">
        <v>110</v>
      </c>
      <c r="DS32" s="203" t="s">
        <v>350</v>
      </c>
      <c r="DT32" s="203" t="s">
        <v>112</v>
      </c>
      <c r="DU32" s="204" t="s">
        <v>101</v>
      </c>
      <c r="DV32" s="35"/>
      <c r="DW32" s="202" t="s">
        <v>113</v>
      </c>
      <c r="DX32" s="203" t="s">
        <v>110</v>
      </c>
      <c r="DY32" s="203" t="s">
        <v>350</v>
      </c>
      <c r="DZ32" s="203" t="s">
        <v>112</v>
      </c>
      <c r="EA32" s="204" t="s">
        <v>101</v>
      </c>
      <c r="EB32" s="35"/>
      <c r="EC32" s="202" t="s">
        <v>113</v>
      </c>
      <c r="ED32" s="203" t="s">
        <v>110</v>
      </c>
      <c r="EE32" s="203" t="s">
        <v>350</v>
      </c>
      <c r="EF32" s="203" t="s">
        <v>112</v>
      </c>
      <c r="EG32" s="204" t="s">
        <v>101</v>
      </c>
      <c r="EH32" s="35"/>
      <c r="EI32" s="202" t="s">
        <v>113</v>
      </c>
      <c r="EJ32" s="203" t="s">
        <v>110</v>
      </c>
      <c r="EK32" s="203" t="s">
        <v>350</v>
      </c>
      <c r="EL32" s="203" t="s">
        <v>112</v>
      </c>
      <c r="EM32" s="204" t="s">
        <v>101</v>
      </c>
      <c r="EN32" s="35"/>
      <c r="EO32" s="202" t="s">
        <v>113</v>
      </c>
      <c r="EP32" s="203" t="s">
        <v>110</v>
      </c>
      <c r="EQ32" s="203" t="s">
        <v>350</v>
      </c>
      <c r="ER32" s="203" t="s">
        <v>112</v>
      </c>
      <c r="ES32" s="204" t="s">
        <v>101</v>
      </c>
      <c r="ET32" s="35"/>
      <c r="EU32" s="202" t="s">
        <v>113</v>
      </c>
      <c r="EV32" s="203" t="s">
        <v>110</v>
      </c>
      <c r="EW32" s="203" t="s">
        <v>350</v>
      </c>
      <c r="EX32" s="203" t="s">
        <v>112</v>
      </c>
      <c r="EY32" s="204" t="s">
        <v>101</v>
      </c>
      <c r="EZ32" s="35"/>
      <c r="FA32" s="202" t="s">
        <v>113</v>
      </c>
      <c r="FB32" s="203" t="s">
        <v>110</v>
      </c>
      <c r="FC32" s="203" t="s">
        <v>350</v>
      </c>
      <c r="FD32" s="203" t="s">
        <v>112</v>
      </c>
      <c r="FE32" s="204" t="s">
        <v>101</v>
      </c>
      <c r="FF32" s="35"/>
      <c r="FG32" s="202" t="s">
        <v>113</v>
      </c>
      <c r="FH32" s="203" t="s">
        <v>110</v>
      </c>
      <c r="FI32" s="203" t="s">
        <v>350</v>
      </c>
      <c r="FJ32" s="203" t="s">
        <v>112</v>
      </c>
      <c r="FK32" s="204" t="s">
        <v>101</v>
      </c>
      <c r="FL32" s="35"/>
      <c r="FM32" s="202" t="s">
        <v>113</v>
      </c>
      <c r="FN32" s="203" t="s">
        <v>110</v>
      </c>
      <c r="FO32" s="203" t="s">
        <v>350</v>
      </c>
      <c r="FP32" s="203" t="s">
        <v>112</v>
      </c>
      <c r="FQ32" s="204" t="s">
        <v>101</v>
      </c>
      <c r="FR32" s="35"/>
      <c r="FS32" s="202" t="s">
        <v>113</v>
      </c>
      <c r="FT32" s="203" t="s">
        <v>110</v>
      </c>
      <c r="FU32" s="203" t="s">
        <v>350</v>
      </c>
      <c r="FV32" s="203" t="s">
        <v>112</v>
      </c>
      <c r="FW32" s="204" t="s">
        <v>101</v>
      </c>
      <c r="FX32" s="35"/>
      <c r="FY32" s="202" t="s">
        <v>113</v>
      </c>
      <c r="FZ32" s="203" t="s">
        <v>110</v>
      </c>
      <c r="GA32" s="203" t="s">
        <v>350</v>
      </c>
      <c r="GB32" s="203" t="s">
        <v>112</v>
      </c>
      <c r="GC32" s="204" t="s">
        <v>101</v>
      </c>
      <c r="GD32" s="35"/>
      <c r="GE32" s="202" t="s">
        <v>113</v>
      </c>
      <c r="GF32" s="203" t="s">
        <v>110</v>
      </c>
      <c r="GG32" s="203" t="s">
        <v>350</v>
      </c>
      <c r="GH32" s="203" t="s">
        <v>112</v>
      </c>
      <c r="GI32" s="204" t="s">
        <v>101</v>
      </c>
      <c r="GJ32" s="35"/>
      <c r="GK32" s="202" t="s">
        <v>113</v>
      </c>
      <c r="GL32" s="203" t="s">
        <v>110</v>
      </c>
      <c r="GM32" s="203" t="s">
        <v>350</v>
      </c>
      <c r="GN32" s="203" t="s">
        <v>112</v>
      </c>
      <c r="GO32" s="204" t="s">
        <v>101</v>
      </c>
      <c r="GP32" s="35"/>
      <c r="GQ32" s="202" t="s">
        <v>113</v>
      </c>
      <c r="GR32" s="203" t="s">
        <v>110</v>
      </c>
      <c r="GS32" s="203" t="s">
        <v>350</v>
      </c>
      <c r="GT32" s="203" t="s">
        <v>112</v>
      </c>
      <c r="GU32" s="204" t="s">
        <v>101</v>
      </c>
      <c r="GV32" s="35"/>
      <c r="GW32" s="202" t="s">
        <v>113</v>
      </c>
      <c r="GX32" s="203" t="s">
        <v>110</v>
      </c>
      <c r="GY32" s="203" t="s">
        <v>350</v>
      </c>
      <c r="GZ32" s="203" t="s">
        <v>112</v>
      </c>
      <c r="HA32" s="204" t="s">
        <v>101</v>
      </c>
      <c r="HB32" s="35"/>
      <c r="HC32" s="202" t="s">
        <v>113</v>
      </c>
      <c r="HD32" s="203" t="s">
        <v>110</v>
      </c>
      <c r="HE32" s="203" t="s">
        <v>350</v>
      </c>
      <c r="HF32" s="203" t="s">
        <v>112</v>
      </c>
      <c r="HG32" s="204" t="s">
        <v>101</v>
      </c>
      <c r="HH32" s="35"/>
      <c r="HI32" s="202" t="s">
        <v>113</v>
      </c>
      <c r="HJ32" s="203" t="s">
        <v>110</v>
      </c>
      <c r="HK32" s="203" t="s">
        <v>350</v>
      </c>
      <c r="HL32" s="203" t="s">
        <v>112</v>
      </c>
      <c r="HM32" s="204" t="s">
        <v>101</v>
      </c>
      <c r="HN32" s="35"/>
      <c r="HO32" s="202" t="s">
        <v>113</v>
      </c>
      <c r="HP32" s="203" t="s">
        <v>110</v>
      </c>
      <c r="HQ32" s="203" t="s">
        <v>350</v>
      </c>
      <c r="HR32" s="203" t="s">
        <v>112</v>
      </c>
      <c r="HS32" s="204" t="s">
        <v>101</v>
      </c>
      <c r="HT32" s="35"/>
      <c r="HU32" s="202" t="s">
        <v>113</v>
      </c>
      <c r="HV32" s="203" t="s">
        <v>110</v>
      </c>
      <c r="HW32" s="203" t="s">
        <v>350</v>
      </c>
      <c r="HX32" s="203" t="s">
        <v>112</v>
      </c>
      <c r="HY32" s="204" t="s">
        <v>101</v>
      </c>
      <c r="HZ32" s="35"/>
      <c r="IA32" s="202" t="s">
        <v>113</v>
      </c>
      <c r="IB32" s="203" t="s">
        <v>110</v>
      </c>
      <c r="IC32" s="203" t="s">
        <v>350</v>
      </c>
      <c r="ID32" s="203" t="s">
        <v>112</v>
      </c>
      <c r="IE32" s="204" t="s">
        <v>101</v>
      </c>
      <c r="IF32" s="35"/>
      <c r="IG32" s="202" t="s">
        <v>113</v>
      </c>
      <c r="IH32" s="203" t="s">
        <v>110</v>
      </c>
      <c r="II32" s="203" t="s">
        <v>350</v>
      </c>
      <c r="IJ32" s="203" t="s">
        <v>112</v>
      </c>
      <c r="IK32" s="204" t="s">
        <v>101</v>
      </c>
      <c r="IL32" s="52"/>
      <c r="IM32" s="124" t="s">
        <v>113</v>
      </c>
      <c r="IN32" s="125" t="s">
        <v>110</v>
      </c>
      <c r="IO32" s="125" t="s">
        <v>111</v>
      </c>
      <c r="IP32" s="126" t="s">
        <v>112</v>
      </c>
    </row>
    <row r="33" spans="1:250" ht="170.25" customHeight="1" thickBot="1" thickTop="1">
      <c r="A33" s="505" t="s">
        <v>65</v>
      </c>
      <c r="C33" s="112"/>
      <c r="D33" s="637"/>
      <c r="E33" s="638"/>
      <c r="F33" s="205"/>
      <c r="G33" s="248"/>
      <c r="H33" s="249"/>
      <c r="I33" s="249"/>
      <c r="J33" s="249"/>
      <c r="K33" s="250"/>
      <c r="L33" s="205"/>
      <c r="M33" s="248"/>
      <c r="N33" s="249"/>
      <c r="O33" s="249"/>
      <c r="P33" s="249"/>
      <c r="Q33" s="250"/>
      <c r="R33" s="205"/>
      <c r="S33" s="248"/>
      <c r="T33" s="249"/>
      <c r="U33" s="249"/>
      <c r="V33" s="249"/>
      <c r="W33" s="250"/>
      <c r="X33" s="205"/>
      <c r="Y33" s="248"/>
      <c r="Z33" s="249"/>
      <c r="AA33" s="249"/>
      <c r="AB33" s="249"/>
      <c r="AC33" s="250"/>
      <c r="AD33" s="205"/>
      <c r="AE33" s="248"/>
      <c r="AF33" s="249"/>
      <c r="AG33" s="249"/>
      <c r="AH33" s="249"/>
      <c r="AI33" s="250"/>
      <c r="AJ33" s="205"/>
      <c r="AK33" s="248"/>
      <c r="AL33" s="249"/>
      <c r="AM33" s="249"/>
      <c r="AN33" s="249"/>
      <c r="AO33" s="250"/>
      <c r="AP33" s="205"/>
      <c r="AQ33" s="248"/>
      <c r="AR33" s="249"/>
      <c r="AS33" s="249"/>
      <c r="AT33" s="249"/>
      <c r="AU33" s="250"/>
      <c r="AV33" s="205"/>
      <c r="AW33" s="248"/>
      <c r="AX33" s="249"/>
      <c r="AY33" s="249"/>
      <c r="AZ33" s="249"/>
      <c r="BA33" s="250"/>
      <c r="BB33" s="205"/>
      <c r="BC33" s="248"/>
      <c r="BD33" s="249"/>
      <c r="BE33" s="249"/>
      <c r="BF33" s="249"/>
      <c r="BG33" s="250"/>
      <c r="BH33" s="205"/>
      <c r="BI33" s="248"/>
      <c r="BJ33" s="249"/>
      <c r="BK33" s="249"/>
      <c r="BL33" s="249"/>
      <c r="BM33" s="250"/>
      <c r="BN33" s="205"/>
      <c r="BO33" s="248"/>
      <c r="BP33" s="249"/>
      <c r="BQ33" s="249"/>
      <c r="BR33" s="249"/>
      <c r="BS33" s="250"/>
      <c r="BT33" s="205"/>
      <c r="BU33" s="248"/>
      <c r="BV33" s="249"/>
      <c r="BW33" s="249"/>
      <c r="BX33" s="249"/>
      <c r="BY33" s="250"/>
      <c r="BZ33" s="205"/>
      <c r="CA33" s="248"/>
      <c r="CB33" s="249"/>
      <c r="CC33" s="249"/>
      <c r="CD33" s="249"/>
      <c r="CE33" s="250"/>
      <c r="CF33" s="205"/>
      <c r="CG33" s="248"/>
      <c r="CH33" s="249"/>
      <c r="CI33" s="249"/>
      <c r="CJ33" s="249"/>
      <c r="CK33" s="250"/>
      <c r="CL33" s="205"/>
      <c r="CM33" s="248"/>
      <c r="CN33" s="249"/>
      <c r="CO33" s="249"/>
      <c r="CP33" s="249"/>
      <c r="CQ33" s="250"/>
      <c r="CR33" s="205"/>
      <c r="CS33" s="248"/>
      <c r="CT33" s="249"/>
      <c r="CU33" s="249"/>
      <c r="CV33" s="249"/>
      <c r="CW33" s="250"/>
      <c r="CX33" s="205"/>
      <c r="CY33" s="248"/>
      <c r="CZ33" s="249"/>
      <c r="DA33" s="249"/>
      <c r="DB33" s="249"/>
      <c r="DC33" s="250"/>
      <c r="DD33" s="205"/>
      <c r="DE33" s="248"/>
      <c r="DF33" s="249"/>
      <c r="DG33" s="249"/>
      <c r="DH33" s="249"/>
      <c r="DI33" s="250"/>
      <c r="DJ33" s="205"/>
      <c r="DK33" s="248"/>
      <c r="DL33" s="249"/>
      <c r="DM33" s="249"/>
      <c r="DN33" s="249"/>
      <c r="DO33" s="250"/>
      <c r="DP33" s="205"/>
      <c r="DQ33" s="248"/>
      <c r="DR33" s="249"/>
      <c r="DS33" s="249"/>
      <c r="DT33" s="249"/>
      <c r="DU33" s="250"/>
      <c r="DV33" s="205"/>
      <c r="DW33" s="248"/>
      <c r="DX33" s="249"/>
      <c r="DY33" s="249"/>
      <c r="DZ33" s="249"/>
      <c r="EA33" s="250"/>
      <c r="EB33" s="205"/>
      <c r="EC33" s="248"/>
      <c r="ED33" s="249"/>
      <c r="EE33" s="249"/>
      <c r="EF33" s="249"/>
      <c r="EG33" s="250"/>
      <c r="EH33" s="205"/>
      <c r="EI33" s="248"/>
      <c r="EJ33" s="249"/>
      <c r="EK33" s="249"/>
      <c r="EL33" s="249"/>
      <c r="EM33" s="250"/>
      <c r="EN33" s="205"/>
      <c r="EO33" s="248"/>
      <c r="EP33" s="249"/>
      <c r="EQ33" s="249"/>
      <c r="ER33" s="249"/>
      <c r="ES33" s="250"/>
      <c r="ET33" s="205"/>
      <c r="EU33" s="248"/>
      <c r="EV33" s="249"/>
      <c r="EW33" s="249"/>
      <c r="EX33" s="249"/>
      <c r="EY33" s="250"/>
      <c r="EZ33" s="205"/>
      <c r="FA33" s="248"/>
      <c r="FB33" s="249"/>
      <c r="FC33" s="249"/>
      <c r="FD33" s="249"/>
      <c r="FE33" s="250"/>
      <c r="FF33" s="205"/>
      <c r="FG33" s="248"/>
      <c r="FH33" s="249"/>
      <c r="FI33" s="249"/>
      <c r="FJ33" s="249"/>
      <c r="FK33" s="250"/>
      <c r="FL33" s="205"/>
      <c r="FM33" s="248"/>
      <c r="FN33" s="249"/>
      <c r="FO33" s="249"/>
      <c r="FP33" s="249"/>
      <c r="FQ33" s="250"/>
      <c r="FR33" s="205"/>
      <c r="FS33" s="248"/>
      <c r="FT33" s="249"/>
      <c r="FU33" s="249"/>
      <c r="FV33" s="249"/>
      <c r="FW33" s="250"/>
      <c r="FX33" s="205"/>
      <c r="FY33" s="248"/>
      <c r="FZ33" s="249"/>
      <c r="GA33" s="249"/>
      <c r="GB33" s="249"/>
      <c r="GC33" s="250"/>
      <c r="GD33" s="205"/>
      <c r="GE33" s="248"/>
      <c r="GF33" s="249"/>
      <c r="GG33" s="249"/>
      <c r="GH33" s="249"/>
      <c r="GI33" s="250"/>
      <c r="GJ33" s="205"/>
      <c r="GK33" s="248"/>
      <c r="GL33" s="249"/>
      <c r="GM33" s="249"/>
      <c r="GN33" s="249"/>
      <c r="GO33" s="250"/>
      <c r="GP33" s="205"/>
      <c r="GQ33" s="248"/>
      <c r="GR33" s="249"/>
      <c r="GS33" s="249"/>
      <c r="GT33" s="249"/>
      <c r="GU33" s="250"/>
      <c r="GV33" s="205"/>
      <c r="GW33" s="248"/>
      <c r="GX33" s="249"/>
      <c r="GY33" s="249"/>
      <c r="GZ33" s="249"/>
      <c r="HA33" s="250"/>
      <c r="HB33" s="205"/>
      <c r="HC33" s="248"/>
      <c r="HD33" s="249"/>
      <c r="HE33" s="249"/>
      <c r="HF33" s="249"/>
      <c r="HG33" s="250"/>
      <c r="HH33" s="205"/>
      <c r="HI33" s="248"/>
      <c r="HJ33" s="249"/>
      <c r="HK33" s="249"/>
      <c r="HL33" s="249"/>
      <c r="HM33" s="250"/>
      <c r="HN33" s="205"/>
      <c r="HO33" s="248"/>
      <c r="HP33" s="249"/>
      <c r="HQ33" s="249"/>
      <c r="HR33" s="249"/>
      <c r="HS33" s="250"/>
      <c r="HT33" s="205"/>
      <c r="HU33" s="248"/>
      <c r="HV33" s="249"/>
      <c r="HW33" s="249"/>
      <c r="HX33" s="249"/>
      <c r="HY33" s="250"/>
      <c r="HZ33" s="205"/>
      <c r="IA33" s="248"/>
      <c r="IB33" s="249"/>
      <c r="IC33" s="249"/>
      <c r="ID33" s="249"/>
      <c r="IE33" s="250"/>
      <c r="IF33" s="205"/>
      <c r="IG33" s="248"/>
      <c r="IH33" s="249"/>
      <c r="II33" s="249"/>
      <c r="IJ33" s="249"/>
      <c r="IK33" s="250"/>
      <c r="IL33" s="201"/>
      <c r="IM33" s="129">
        <f>FY33+GE33+GK33+GQ33+GW33+HC33+HI33+HO33+HU33+IA33+IG33+FS33+FM33+FG33+FA33+EU33+EO33+EI33+EC33+DW33+DQ33+DK33+DE33+CY33+CS33+CM33+CG33+CA33+BU33+BO33+BI33+BC33+AW33+AQ33+AK33+AE33+Y33+S33+M33+G33</f>
        <v>0</v>
      </c>
      <c r="IN33" s="129">
        <f>FZ33+GF33+GL33+GR33+GX33+HD33+HJ33+HP33+HV33+IB33+IH33+FT33+FN33+FH33+FB33+EV33+EP33+EJ33+ED33+DX33+DR33+DL33+DF33+CZ33+CT33+CN33+CH33+CB33+BV33+BP33+BJ33+BD33+AX33+AR33+AL33+AF33+Z33+T33+N33+H33</f>
        <v>0</v>
      </c>
      <c r="IO33" s="129">
        <f>GA33+GG33+GM33+GS33+GY33+HE33+HK33+HQ33+HW33+IC33+II33+FU33+FO33+FI33+FC33+EW33+EQ33+EK33+EE33+DY33+DS33+DM33+DG33+DA33+CU33+CO33+CI33+CC33+BW33+BQ33+BK33+BE33+AY33+AS33+AM33+AG33+AA33+U33+O33+I33</f>
        <v>0</v>
      </c>
      <c r="IP33" s="516">
        <f>GB33+GH33+GN33+GT33+GZ33+HF33+HL33+HR33+HX33+ID33+IJ33+FV33+FP33+FJ33+FD33+EX33+ER33+EL33+EF33+DZ33+DT33+DN33+DH33+DB33+CV33+CP33+CJ33+CD33+BX33+BR33+BL33+BF33+AZ33+AT33+AN33+AH33+AB33+V33+P33+J33</f>
        <v>0</v>
      </c>
    </row>
    <row r="34" spans="3:247" ht="21" customHeight="1" thickBot="1" thickTop="1">
      <c r="C34" s="112"/>
      <c r="F34" s="206"/>
      <c r="L34" s="206"/>
      <c r="R34" s="206"/>
      <c r="X34" s="206"/>
      <c r="AD34" s="206"/>
      <c r="AJ34" s="206"/>
      <c r="AP34" s="206"/>
      <c r="AV34" s="206"/>
      <c r="BB34" s="206"/>
      <c r="BH34" s="206"/>
      <c r="BN34" s="206"/>
      <c r="BT34" s="206"/>
      <c r="BZ34" s="206"/>
      <c r="CF34" s="206"/>
      <c r="CL34" s="206"/>
      <c r="CR34" s="206"/>
      <c r="CX34" s="206"/>
      <c r="DD34" s="206"/>
      <c r="DJ34" s="206"/>
      <c r="DP34" s="206"/>
      <c r="DV34" s="206"/>
      <c r="EB34" s="206"/>
      <c r="EH34" s="206"/>
      <c r="EN34" s="206"/>
      <c r="ET34" s="206"/>
      <c r="EZ34" s="206"/>
      <c r="FF34" s="206"/>
      <c r="FL34" s="206"/>
      <c r="FR34" s="206"/>
      <c r="FX34" s="206"/>
      <c r="FY34" s="206"/>
      <c r="FZ34" s="206"/>
      <c r="GA34" s="206"/>
      <c r="GB34" s="206"/>
      <c r="GC34" s="206"/>
      <c r="GD34" s="206"/>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6"/>
      <c r="HH34" s="206"/>
      <c r="HI34" s="206"/>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6"/>
      <c r="IL34" s="206"/>
      <c r="IM34" s="206"/>
    </row>
    <row r="35" spans="1:247" ht="87.75" customHeight="1" thickBot="1" thickTop="1">
      <c r="A35" s="132"/>
      <c r="C35" s="112"/>
      <c r="D35" s="26"/>
      <c r="E35" s="229" t="s">
        <v>330</v>
      </c>
      <c r="F35" s="133"/>
      <c r="G35" s="234" t="s">
        <v>73</v>
      </c>
      <c r="H35" s="235" t="s">
        <v>124</v>
      </c>
      <c r="I35" s="235" t="s">
        <v>72</v>
      </c>
      <c r="J35" s="236" t="s">
        <v>123</v>
      </c>
      <c r="L35" s="209"/>
      <c r="R35" s="209"/>
      <c r="X35" s="209"/>
      <c r="AD35" s="209"/>
      <c r="AJ35" s="209"/>
      <c r="AP35" s="209"/>
      <c r="AV35" s="209"/>
      <c r="BB35" s="209"/>
      <c r="BH35" s="209"/>
      <c r="BN35" s="209"/>
      <c r="BT35" s="209"/>
      <c r="BZ35" s="209"/>
      <c r="CF35" s="209"/>
      <c r="CL35" s="209"/>
      <c r="CR35" s="209"/>
      <c r="CX35" s="209"/>
      <c r="DD35" s="209"/>
      <c r="DJ35" s="209"/>
      <c r="DP35" s="209"/>
      <c r="DV35" s="209"/>
      <c r="EB35" s="209"/>
      <c r="EH35" s="209"/>
      <c r="EN35" s="209"/>
      <c r="ET35" s="209"/>
      <c r="EZ35" s="209"/>
      <c r="FF35" s="209"/>
      <c r="FL35" s="209"/>
      <c r="FR35" s="209"/>
      <c r="FX35" s="209"/>
      <c r="FY35" s="209"/>
      <c r="FZ35" s="209"/>
      <c r="GA35" s="209"/>
      <c r="GB35" s="209"/>
      <c r="GC35" s="209"/>
      <c r="GD35" s="209"/>
      <c r="GE35" s="209"/>
      <c r="GF35" s="209"/>
      <c r="GG35" s="209"/>
      <c r="GH35" s="209"/>
      <c r="GI35" s="209"/>
      <c r="GJ35" s="209"/>
      <c r="GK35" s="209"/>
      <c r="GL35" s="209"/>
      <c r="GM35" s="209"/>
      <c r="GN35" s="209"/>
      <c r="GO35" s="209"/>
      <c r="GP35" s="209"/>
      <c r="GQ35" s="209"/>
      <c r="GR35" s="209"/>
      <c r="GS35" s="209"/>
      <c r="GT35" s="209"/>
      <c r="GU35" s="209"/>
      <c r="GV35" s="209"/>
      <c r="GW35" s="209"/>
      <c r="GX35" s="209"/>
      <c r="GY35" s="209"/>
      <c r="GZ35" s="209"/>
      <c r="HA35" s="209"/>
      <c r="HB35" s="209"/>
      <c r="HC35" s="209"/>
      <c r="HD35" s="209"/>
      <c r="HE35" s="209"/>
      <c r="HF35" s="209"/>
      <c r="HG35" s="209"/>
      <c r="HH35" s="209"/>
      <c r="HI35" s="209"/>
      <c r="HJ35" s="209"/>
      <c r="HK35" s="209"/>
      <c r="HL35" s="209"/>
      <c r="HM35" s="209"/>
      <c r="HN35" s="209"/>
      <c r="HO35" s="209"/>
      <c r="HP35" s="209"/>
      <c r="HQ35" s="209"/>
      <c r="HR35" s="209"/>
      <c r="HS35" s="209"/>
      <c r="HT35" s="209"/>
      <c r="HU35" s="209"/>
      <c r="HV35" s="209"/>
      <c r="HW35" s="209"/>
      <c r="HX35" s="209"/>
      <c r="HY35" s="209"/>
      <c r="HZ35" s="209"/>
      <c r="IA35" s="209"/>
      <c r="IB35" s="209"/>
      <c r="IC35" s="209"/>
      <c r="ID35" s="209"/>
      <c r="IE35" s="209"/>
      <c r="IF35" s="209"/>
      <c r="IG35" s="209"/>
      <c r="IH35" s="209"/>
      <c r="II35" s="209"/>
      <c r="IJ35" s="209"/>
      <c r="IK35" s="209"/>
      <c r="IL35" s="209"/>
      <c r="IM35" s="209"/>
    </row>
    <row r="36" spans="1:247" ht="64.5" customHeight="1" thickBot="1" thickTop="1">
      <c r="A36" s="137"/>
      <c r="C36" s="112"/>
      <c r="D36" s="26"/>
      <c r="E36" s="230" t="s">
        <v>131</v>
      </c>
      <c r="F36" s="133"/>
      <c r="G36" s="134">
        <f>SUM(H18+N18+T18+Z18+AF18+AL18+AR18+AX18+BD18+BJ18+BP18+BV18+CB18+CH18+CN18+CT18+CZ18+DF18+DL18+DR18+DX18+ED18+EJ18+EP18+EV18+FB18+FH18+FN18+FT18+FZ18+GF18+GL18+GR18+GX18+HD18+HJ18+HP18+HV18+IB18+IH18)</f>
        <v>0</v>
      </c>
      <c r="H36" s="210">
        <f>SUM(I18+O18+U18+AA18+AG18+AM18+AS18+AY18+BE18+BK18+BQ18+BW18+CC18+CI18+CO18+CU18+DA18+DG18+DM18+DS18+DY18+EE18+EK18+EQ18+EW18+FC18+FI18+FO18+FU18+GA18+GG18+GM18+GS18+GY18+HE18+HK18+HQ18+HW18+IC18+II18)</f>
        <v>0</v>
      </c>
      <c r="I36" s="136" t="e">
        <f>G36/H36</f>
        <v>#DIV/0!</v>
      </c>
      <c r="J36" s="478"/>
      <c r="L36" s="209"/>
      <c r="R36" s="209"/>
      <c r="X36" s="209"/>
      <c r="AD36" s="209"/>
      <c r="AJ36" s="209"/>
      <c r="AP36" s="209"/>
      <c r="AV36" s="209"/>
      <c r="BB36" s="209"/>
      <c r="BH36" s="209"/>
      <c r="BN36" s="209"/>
      <c r="BT36" s="209"/>
      <c r="BZ36" s="209"/>
      <c r="CF36" s="209"/>
      <c r="CL36" s="209"/>
      <c r="CR36" s="209"/>
      <c r="CX36" s="209"/>
      <c r="DD36" s="209"/>
      <c r="DJ36" s="209"/>
      <c r="DP36" s="209"/>
      <c r="DV36" s="209"/>
      <c r="EB36" s="209"/>
      <c r="EH36" s="209"/>
      <c r="EN36" s="209"/>
      <c r="ET36" s="209"/>
      <c r="EZ36" s="209"/>
      <c r="FF36" s="209"/>
      <c r="FL36" s="209"/>
      <c r="FR36" s="209"/>
      <c r="FX36" s="209"/>
      <c r="FY36" s="209"/>
      <c r="FZ36" s="209"/>
      <c r="GA36" s="209"/>
      <c r="GB36" s="209"/>
      <c r="GC36" s="209"/>
      <c r="GD36" s="209"/>
      <c r="GE36" s="209"/>
      <c r="GF36" s="209"/>
      <c r="GG36" s="209"/>
      <c r="GH36" s="209"/>
      <c r="GI36" s="209"/>
      <c r="GJ36" s="209"/>
      <c r="GK36" s="209"/>
      <c r="GL36" s="209"/>
      <c r="GM36" s="209"/>
      <c r="GN36" s="209"/>
      <c r="GO36" s="209"/>
      <c r="GP36" s="209"/>
      <c r="GQ36" s="209"/>
      <c r="GR36" s="209"/>
      <c r="GS36" s="209"/>
      <c r="GT36" s="209"/>
      <c r="GU36" s="209"/>
      <c r="GV36" s="209"/>
      <c r="GW36" s="209"/>
      <c r="GX36" s="209"/>
      <c r="GY36" s="209"/>
      <c r="GZ36" s="209"/>
      <c r="HA36" s="209"/>
      <c r="HB36" s="209"/>
      <c r="HC36" s="209"/>
      <c r="HD36" s="209"/>
      <c r="HE36" s="209"/>
      <c r="HF36" s="209"/>
      <c r="HG36" s="209"/>
      <c r="HH36" s="209"/>
      <c r="HI36" s="209"/>
      <c r="HJ36" s="209"/>
      <c r="HK36" s="209"/>
      <c r="HL36" s="209"/>
      <c r="HM36" s="209"/>
      <c r="HN36" s="209"/>
      <c r="HO36" s="209"/>
      <c r="HP36" s="209"/>
      <c r="HQ36" s="209"/>
      <c r="HR36" s="209"/>
      <c r="HS36" s="209"/>
      <c r="HT36" s="209"/>
      <c r="HU36" s="209"/>
      <c r="HV36" s="209"/>
      <c r="HW36" s="209"/>
      <c r="HX36" s="209"/>
      <c r="HY36" s="209"/>
      <c r="HZ36" s="209"/>
      <c r="IA36" s="209"/>
      <c r="IB36" s="209"/>
      <c r="IC36" s="209"/>
      <c r="ID36" s="209"/>
      <c r="IE36" s="209"/>
      <c r="IF36" s="209"/>
      <c r="IG36" s="209"/>
      <c r="IH36" s="209"/>
      <c r="II36" s="209"/>
      <c r="IJ36" s="209"/>
      <c r="IK36" s="209"/>
      <c r="IL36" s="209"/>
      <c r="IM36" s="209"/>
    </row>
    <row r="37" spans="1:247" ht="64.5" customHeight="1" thickBot="1">
      <c r="A37" s="137"/>
      <c r="C37" s="112"/>
      <c r="D37" s="26"/>
      <c r="E37" s="231" t="s">
        <v>132</v>
      </c>
      <c r="F37" s="133"/>
      <c r="G37" s="141"/>
      <c r="H37" s="142"/>
      <c r="I37" s="142"/>
      <c r="J37" s="143"/>
      <c r="L37" s="206"/>
      <c r="R37" s="206"/>
      <c r="X37" s="206"/>
      <c r="AD37" s="206"/>
      <c r="AJ37" s="206"/>
      <c r="AP37" s="206"/>
      <c r="AV37" s="206"/>
      <c r="BB37" s="206"/>
      <c r="BH37" s="206"/>
      <c r="BN37" s="206"/>
      <c r="BT37" s="206"/>
      <c r="BZ37" s="206"/>
      <c r="CF37" s="206"/>
      <c r="CL37" s="206"/>
      <c r="CR37" s="206"/>
      <c r="CX37" s="206"/>
      <c r="DD37" s="206"/>
      <c r="DJ37" s="206"/>
      <c r="DP37" s="206"/>
      <c r="DV37" s="206"/>
      <c r="EB37" s="206"/>
      <c r="EH37" s="206"/>
      <c r="EN37" s="206"/>
      <c r="ET37" s="206"/>
      <c r="EZ37" s="206"/>
      <c r="FF37" s="206"/>
      <c r="FL37" s="206"/>
      <c r="FR37" s="206"/>
      <c r="FX37" s="206"/>
      <c r="FY37" s="206"/>
      <c r="FZ37" s="206"/>
      <c r="GA37" s="206"/>
      <c r="GB37" s="206"/>
      <c r="GC37" s="206"/>
      <c r="GD37" s="206"/>
      <c r="GE37" s="206"/>
      <c r="GF37" s="206"/>
      <c r="GG37" s="206"/>
      <c r="GH37" s="206"/>
      <c r="GI37" s="206"/>
      <c r="GJ37" s="206"/>
      <c r="GK37" s="206"/>
      <c r="GL37" s="206"/>
      <c r="GM37" s="206"/>
      <c r="GN37" s="206"/>
      <c r="GO37" s="206"/>
      <c r="GP37" s="206"/>
      <c r="GQ37" s="206"/>
      <c r="GR37" s="206"/>
      <c r="GS37" s="206"/>
      <c r="GT37" s="206"/>
      <c r="GU37" s="206"/>
      <c r="GV37" s="206"/>
      <c r="GW37" s="206"/>
      <c r="GX37" s="206"/>
      <c r="GY37" s="206"/>
      <c r="GZ37" s="206"/>
      <c r="HA37" s="206"/>
      <c r="HB37" s="206"/>
      <c r="HC37" s="206"/>
      <c r="HD37" s="206"/>
      <c r="HE37" s="206"/>
      <c r="HF37" s="206"/>
      <c r="HG37" s="206"/>
      <c r="HH37" s="206"/>
      <c r="HI37" s="206"/>
      <c r="HJ37" s="206"/>
      <c r="HK37" s="206"/>
      <c r="HL37" s="206"/>
      <c r="HM37" s="206"/>
      <c r="HN37" s="206"/>
      <c r="HO37" s="206"/>
      <c r="HP37" s="206"/>
      <c r="HQ37" s="206"/>
      <c r="HR37" s="206"/>
      <c r="HS37" s="206"/>
      <c r="HT37" s="206"/>
      <c r="HU37" s="206"/>
      <c r="HV37" s="206"/>
      <c r="HW37" s="206"/>
      <c r="HX37" s="206"/>
      <c r="HY37" s="206"/>
      <c r="HZ37" s="206"/>
      <c r="IA37" s="206"/>
      <c r="IB37" s="206"/>
      <c r="IC37" s="206"/>
      <c r="ID37" s="206"/>
      <c r="IE37" s="206"/>
      <c r="IF37" s="206"/>
      <c r="IG37" s="206"/>
      <c r="IH37" s="206"/>
      <c r="II37" s="206"/>
      <c r="IJ37" s="206"/>
      <c r="IK37" s="206"/>
      <c r="IL37" s="206"/>
      <c r="IM37" s="206"/>
    </row>
    <row r="38" spans="1:247" ht="64.5" customHeight="1" thickBot="1">
      <c r="A38" s="137"/>
      <c r="C38" s="112"/>
      <c r="D38" s="26"/>
      <c r="E38" s="231" t="s">
        <v>171</v>
      </c>
      <c r="F38" s="133"/>
      <c r="G38" s="144">
        <f>SUM(H20+N20++T20+Z20+AF20+AL20+AR20+AX20+BD20+BJ20+BP20+BV20+CB20+CH20+CN20+CT20+CZ20+DF20+DL20+DR20+DX20+ED20+EJ20+EP20+EV20+FB20+FH20+FN20+FT20+FZ20+GF20+GL20+GR20+GX20+HD20+HJ20+HP20+HV20+IB20+IH20)</f>
        <v>0</v>
      </c>
      <c r="H38" s="145">
        <f>SUM(I20+O20++U20+AA20+AG20+AM20+AS20+AY20+BE20+BK20+BQ20+BW20+CC20+CI20+CO20+CU20+DA20+DG20+DM20+DS20+DY20+EE20+EK20+EQ20+EW20+FC20+FI20+FO20+FU20+GA20+GG20+GM20+GS20+GY20+HE20+HK20+HQ20+HW20+IC20+II20)</f>
        <v>0</v>
      </c>
      <c r="I38" s="146" t="e">
        <f>G38/H38</f>
        <v>#DIV/0!</v>
      </c>
      <c r="J38" s="480"/>
      <c r="L38" s="206"/>
      <c r="R38" s="206"/>
      <c r="X38" s="206"/>
      <c r="AD38" s="206"/>
      <c r="AJ38" s="206"/>
      <c r="AP38" s="206"/>
      <c r="AV38" s="206"/>
      <c r="BB38" s="206"/>
      <c r="BH38" s="206"/>
      <c r="BN38" s="206"/>
      <c r="BT38" s="206"/>
      <c r="BZ38" s="206"/>
      <c r="CF38" s="206"/>
      <c r="CL38" s="206"/>
      <c r="CR38" s="206"/>
      <c r="CX38" s="206"/>
      <c r="DD38" s="206"/>
      <c r="DJ38" s="206"/>
      <c r="DP38" s="206"/>
      <c r="DV38" s="206"/>
      <c r="EB38" s="206"/>
      <c r="EH38" s="206"/>
      <c r="EN38" s="206"/>
      <c r="ET38" s="206"/>
      <c r="EZ38" s="206"/>
      <c r="FF38" s="206"/>
      <c r="FL38" s="206"/>
      <c r="FR38" s="206"/>
      <c r="FX38" s="206"/>
      <c r="FY38" s="206"/>
      <c r="FZ38" s="206"/>
      <c r="GA38" s="206"/>
      <c r="GB38" s="206"/>
      <c r="GC38" s="206"/>
      <c r="GD38" s="206"/>
      <c r="GE38" s="206"/>
      <c r="GF38" s="206"/>
      <c r="GG38" s="206"/>
      <c r="GH38" s="206"/>
      <c r="GI38" s="206"/>
      <c r="GJ38" s="206"/>
      <c r="GK38" s="206"/>
      <c r="GL38" s="206"/>
      <c r="GM38" s="206"/>
      <c r="GN38" s="206"/>
      <c r="GO38" s="206"/>
      <c r="GP38" s="206"/>
      <c r="GQ38" s="206"/>
      <c r="GR38" s="206"/>
      <c r="GS38" s="206"/>
      <c r="GT38" s="206"/>
      <c r="GU38" s="206"/>
      <c r="GV38" s="206"/>
      <c r="GW38" s="206"/>
      <c r="GX38" s="206"/>
      <c r="GY38" s="206"/>
      <c r="GZ38" s="206"/>
      <c r="HA38" s="206"/>
      <c r="HB38" s="206"/>
      <c r="HC38" s="206"/>
      <c r="HD38" s="206"/>
      <c r="HE38" s="206"/>
      <c r="HF38" s="206"/>
      <c r="HG38" s="206"/>
      <c r="HH38" s="206"/>
      <c r="HI38" s="206"/>
      <c r="HJ38" s="206"/>
      <c r="HK38" s="206"/>
      <c r="HL38" s="206"/>
      <c r="HM38" s="206"/>
      <c r="HN38" s="206"/>
      <c r="HO38" s="206"/>
      <c r="HP38" s="206"/>
      <c r="HQ38" s="206"/>
      <c r="HR38" s="206"/>
      <c r="HS38" s="206"/>
      <c r="HT38" s="206"/>
      <c r="HU38" s="206"/>
      <c r="HV38" s="206"/>
      <c r="HW38" s="206"/>
      <c r="HX38" s="206"/>
      <c r="HY38" s="206"/>
      <c r="HZ38" s="206"/>
      <c r="IA38" s="206"/>
      <c r="IB38" s="206"/>
      <c r="IC38" s="206"/>
      <c r="ID38" s="206"/>
      <c r="IE38" s="206"/>
      <c r="IF38" s="206"/>
      <c r="IG38" s="206"/>
      <c r="IH38" s="206"/>
      <c r="II38" s="206"/>
      <c r="IJ38" s="206"/>
      <c r="IK38" s="206"/>
      <c r="IL38" s="206"/>
      <c r="IM38" s="206"/>
    </row>
    <row r="39" spans="3:10" ht="64.5" customHeight="1" thickBot="1">
      <c r="C39" s="112"/>
      <c r="D39" s="26"/>
      <c r="E39" s="231" t="s">
        <v>41</v>
      </c>
      <c r="F39" s="133"/>
      <c r="G39" s="144">
        <f>SUM(H25+N25+T25+Z25+AF25+AL25+AR25+AX25+BD25+BJ25+BP25+BV25+CB25+CH25+CN25+CT25+CZ25+DF25+DL25+DR25+DX25+ED25+EJ25+EP25+EV25+FB25+FH25+FN25+FT25+FZ25+GF25+GL25+GR25+GX25+HD25+HJ25+HP25+HV25+IB25+IH25)</f>
        <v>0</v>
      </c>
      <c r="H39" s="211">
        <f>SUM(I25+O25+U25+AA25+AG25+AM25+AS25+AY25+BE25+BK25+BQ25+BW25+CC25+CI25+CO25+CU25+DA25+DG25+DM25+DS25+DY25+EE25+EK25+EQ25+EW25+FC25+FI25+FO25+FU25+GA25+GG25+GM25+GS25+GY25+HE25+HK25+HQ25+HW25+IC25+II25)</f>
        <v>0</v>
      </c>
      <c r="I39" s="146" t="e">
        <f>G39/H39</f>
        <v>#DIV/0!</v>
      </c>
      <c r="J39" s="458"/>
    </row>
    <row r="40" spans="3:10" ht="64.5" customHeight="1" thickBot="1">
      <c r="C40" s="112"/>
      <c r="D40" s="26"/>
      <c r="E40" s="232" t="s">
        <v>40</v>
      </c>
      <c r="F40" s="133"/>
      <c r="G40" s="147">
        <f>SUM(H28+N28+T28+Z28+AF28+AL28+AR28+AX28+BD28+BJ28+BP28+BV28+CB28+CH28+CN28+CT28+CZ28+DF28+DL28+DR28+DX28+ED28+EJ28+EP28+EV28+FB28+FH28+FN28+FT28+FZ28+GF28+GL28+GR28+GX28+HD28+HJ28+HP28+HV28+IB28+IH28)</f>
        <v>0</v>
      </c>
      <c r="H40" s="148">
        <f>SUM(I28+O28+U28+AA28+AG28+AM28+AS28+AY28+BE28+BK28+BQ28+BW28+CC28+CI28+CO28+CU28+DA28+DG28+DM28+DS28+DY28+EE28+EK28+EQ28+EW28+FC28+FI28+FO28+FU28+GA28+GG28+GM28+GS28+GY28+HE28+HK28+HQ28+HW28+IC28+II28)</f>
        <v>0</v>
      </c>
      <c r="I40" s="146" t="e">
        <f>G40/H40</f>
        <v>#DIV/0!</v>
      </c>
      <c r="J40" s="481"/>
    </row>
    <row r="41" spans="3:247" ht="64.5" customHeight="1" thickBot="1" thickTop="1">
      <c r="C41" s="112"/>
      <c r="D41" s="26"/>
      <c r="E41" s="233" t="s">
        <v>71</v>
      </c>
      <c r="F41" s="119"/>
      <c r="G41" s="150">
        <f>SUM(G36:G40)</f>
        <v>0</v>
      </c>
      <c r="H41" s="151">
        <f>SUM(H36:H40)</f>
        <v>0</v>
      </c>
      <c r="I41" s="152" t="e">
        <f>G41/H41</f>
        <v>#DIV/0!</v>
      </c>
      <c r="J41" s="459"/>
      <c r="L41" s="119"/>
      <c r="R41" s="119"/>
      <c r="X41" s="119"/>
      <c r="AD41" s="119"/>
      <c r="AJ41" s="119"/>
      <c r="AP41" s="119"/>
      <c r="AV41" s="119"/>
      <c r="BB41" s="119"/>
      <c r="BH41" s="119"/>
      <c r="BN41" s="119"/>
      <c r="BT41" s="119"/>
      <c r="BZ41" s="119"/>
      <c r="CF41" s="119"/>
      <c r="CL41" s="119"/>
      <c r="CR41" s="119"/>
      <c r="CX41" s="119"/>
      <c r="DD41" s="119"/>
      <c r="DJ41" s="119"/>
      <c r="DP41" s="119"/>
      <c r="DV41" s="119"/>
      <c r="EB41" s="119"/>
      <c r="EH41" s="119"/>
      <c r="EN41" s="119"/>
      <c r="ET41" s="119"/>
      <c r="EZ41" s="119"/>
      <c r="FF41" s="119"/>
      <c r="FL41" s="119"/>
      <c r="FR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row>
    <row r="42" ht="21" customHeight="1" thickBot="1" thickTop="1">
      <c r="C42" s="112"/>
    </row>
    <row r="43" spans="3:249" ht="64.5" customHeight="1" thickBot="1" thickTop="1">
      <c r="C43" s="112"/>
      <c r="E43" s="26"/>
      <c r="F43" s="26"/>
      <c r="H43" s="533" t="s">
        <v>123</v>
      </c>
      <c r="I43" s="534"/>
      <c r="J43" s="535"/>
      <c r="L43" s="26"/>
      <c r="R43" s="26"/>
      <c r="U43" s="113"/>
      <c r="X43" s="26"/>
      <c r="AA43" s="113"/>
      <c r="AD43" s="26"/>
      <c r="AG43" s="113"/>
      <c r="AJ43" s="26"/>
      <c r="AM43" s="113"/>
      <c r="AP43" s="26"/>
      <c r="AS43" s="113"/>
      <c r="AV43" s="26"/>
      <c r="AY43" s="113"/>
      <c r="BB43" s="26"/>
      <c r="BE43" s="113"/>
      <c r="BH43" s="26"/>
      <c r="BK43" s="113"/>
      <c r="BN43" s="26"/>
      <c r="BQ43" s="113"/>
      <c r="BT43" s="26"/>
      <c r="BW43" s="113"/>
      <c r="BZ43" s="26"/>
      <c r="CC43" s="113"/>
      <c r="CF43" s="26"/>
      <c r="CI43" s="113"/>
      <c r="CL43" s="26"/>
      <c r="CO43" s="113"/>
      <c r="CR43" s="26"/>
      <c r="CU43" s="113"/>
      <c r="CX43" s="26"/>
      <c r="DA43" s="113"/>
      <c r="DD43" s="26"/>
      <c r="DG43" s="113"/>
      <c r="DJ43" s="26"/>
      <c r="DM43" s="113"/>
      <c r="DP43" s="26"/>
      <c r="DS43" s="113"/>
      <c r="DV43" s="26"/>
      <c r="DY43" s="113"/>
      <c r="EB43" s="26"/>
      <c r="EE43" s="113"/>
      <c r="EF43" s="40"/>
      <c r="EH43" s="26"/>
      <c r="EI43" s="26"/>
      <c r="EK43" s="113"/>
      <c r="EN43" s="26"/>
      <c r="EQ43" s="113"/>
      <c r="ET43" s="26"/>
      <c r="EW43" s="113"/>
      <c r="EZ43" s="26"/>
      <c r="FC43" s="113"/>
      <c r="FF43" s="26"/>
      <c r="FI43" s="113"/>
      <c r="FL43" s="26"/>
      <c r="FO43" s="113"/>
      <c r="FR43" s="26"/>
      <c r="FU43" s="113"/>
      <c r="FV43" s="166"/>
      <c r="FW43" s="16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40"/>
      <c r="IM43" s="26"/>
      <c r="IN43" s="26"/>
      <c r="IO43" s="26"/>
    </row>
    <row r="44" spans="3:249" ht="64.5" customHeight="1" thickBot="1">
      <c r="C44" s="112"/>
      <c r="E44" s="26"/>
      <c r="F44" s="26"/>
      <c r="H44" s="237" t="s">
        <v>125</v>
      </c>
      <c r="I44" s="238" t="s">
        <v>126</v>
      </c>
      <c r="J44" s="239" t="s">
        <v>127</v>
      </c>
      <c r="L44" s="26"/>
      <c r="R44" s="26"/>
      <c r="U44" s="113"/>
      <c r="X44" s="26"/>
      <c r="AA44" s="113"/>
      <c r="AD44" s="26"/>
      <c r="AG44" s="113"/>
      <c r="AJ44" s="26"/>
      <c r="AM44" s="113"/>
      <c r="AP44" s="26"/>
      <c r="AS44" s="113"/>
      <c r="AV44" s="26"/>
      <c r="AY44" s="113"/>
      <c r="BB44" s="26"/>
      <c r="BE44" s="113"/>
      <c r="BH44" s="26"/>
      <c r="BK44" s="113"/>
      <c r="BN44" s="26"/>
      <c r="BQ44" s="113"/>
      <c r="BT44" s="26"/>
      <c r="BW44" s="113"/>
      <c r="BZ44" s="26"/>
      <c r="CC44" s="113"/>
      <c r="CF44" s="26"/>
      <c r="CI44" s="113"/>
      <c r="CL44" s="26"/>
      <c r="CO44" s="113"/>
      <c r="CR44" s="26"/>
      <c r="CU44" s="113"/>
      <c r="CX44" s="26"/>
      <c r="DA44" s="113"/>
      <c r="DD44" s="26"/>
      <c r="DG44" s="113"/>
      <c r="DJ44" s="26"/>
      <c r="DM44" s="113"/>
      <c r="DP44" s="26"/>
      <c r="DS44" s="113"/>
      <c r="DV44" s="26"/>
      <c r="DY44" s="113"/>
      <c r="EB44" s="26"/>
      <c r="EE44" s="113"/>
      <c r="EF44" s="40"/>
      <c r="EH44" s="26"/>
      <c r="EI44" s="26"/>
      <c r="EK44" s="113"/>
      <c r="EN44" s="26"/>
      <c r="EQ44" s="113"/>
      <c r="ET44" s="26"/>
      <c r="EW44" s="113"/>
      <c r="EZ44" s="26"/>
      <c r="FC44" s="113"/>
      <c r="FF44" s="26"/>
      <c r="FI44" s="113"/>
      <c r="FL44" s="26"/>
      <c r="FO44" s="113"/>
      <c r="FR44" s="26"/>
      <c r="FU44" s="113"/>
      <c r="FV44" s="166"/>
      <c r="FW44" s="16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40"/>
      <c r="IM44" s="26"/>
      <c r="IN44" s="26"/>
      <c r="IO44" s="26"/>
    </row>
    <row r="45" spans="3:249" ht="64.5" customHeight="1" thickBot="1" thickTop="1">
      <c r="C45" s="112"/>
      <c r="E45" s="26"/>
      <c r="F45" s="26"/>
      <c r="H45" s="156" t="s">
        <v>166</v>
      </c>
      <c r="I45" s="157" t="s">
        <v>161</v>
      </c>
      <c r="J45" s="488"/>
      <c r="L45" s="26"/>
      <c r="R45" s="26"/>
      <c r="U45" s="113"/>
      <c r="X45" s="26"/>
      <c r="AA45" s="113"/>
      <c r="AD45" s="26"/>
      <c r="AG45" s="113"/>
      <c r="AJ45" s="26"/>
      <c r="AM45" s="113"/>
      <c r="AP45" s="26"/>
      <c r="AS45" s="113"/>
      <c r="AV45" s="26"/>
      <c r="AY45" s="113"/>
      <c r="BB45" s="26"/>
      <c r="BE45" s="113"/>
      <c r="BH45" s="26"/>
      <c r="BK45" s="113"/>
      <c r="BN45" s="26"/>
      <c r="BQ45" s="113"/>
      <c r="BT45" s="26"/>
      <c r="BW45" s="113"/>
      <c r="BZ45" s="26"/>
      <c r="CC45" s="113"/>
      <c r="CF45" s="26"/>
      <c r="CI45" s="113"/>
      <c r="CL45" s="26"/>
      <c r="CO45" s="113"/>
      <c r="CR45" s="26"/>
      <c r="CU45" s="113"/>
      <c r="CX45" s="26"/>
      <c r="DA45" s="113"/>
      <c r="DD45" s="26"/>
      <c r="DG45" s="113"/>
      <c r="DJ45" s="26"/>
      <c r="DM45" s="113"/>
      <c r="DP45" s="26"/>
      <c r="DS45" s="113"/>
      <c r="DV45" s="26"/>
      <c r="DY45" s="113"/>
      <c r="EB45" s="26"/>
      <c r="EE45" s="113"/>
      <c r="EF45" s="40"/>
      <c r="EH45" s="26"/>
      <c r="EI45" s="26"/>
      <c r="EK45" s="113"/>
      <c r="EN45" s="26"/>
      <c r="EQ45" s="113"/>
      <c r="ET45" s="26"/>
      <c r="EW45" s="113"/>
      <c r="EZ45" s="26"/>
      <c r="FC45" s="113"/>
      <c r="FF45" s="26"/>
      <c r="FI45" s="113"/>
      <c r="FL45" s="26"/>
      <c r="FO45" s="113"/>
      <c r="FR45" s="26"/>
      <c r="FU45" s="113"/>
      <c r="FV45" s="166"/>
      <c r="FW45" s="16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40"/>
      <c r="IM45" s="26"/>
      <c r="IN45" s="26"/>
      <c r="IO45" s="26"/>
    </row>
    <row r="46" spans="3:249" ht="64.5" customHeight="1" thickBot="1">
      <c r="C46" s="112"/>
      <c r="E46" s="26"/>
      <c r="F46" s="26"/>
      <c r="H46" s="158" t="s">
        <v>167</v>
      </c>
      <c r="I46" s="159" t="s">
        <v>162</v>
      </c>
      <c r="J46" s="489"/>
      <c r="L46" s="26"/>
      <c r="R46" s="26"/>
      <c r="U46" s="113"/>
      <c r="X46" s="26"/>
      <c r="AA46" s="113"/>
      <c r="AD46" s="26"/>
      <c r="AG46" s="113"/>
      <c r="AJ46" s="26"/>
      <c r="AM46" s="113"/>
      <c r="AP46" s="26"/>
      <c r="AS46" s="113"/>
      <c r="AV46" s="26"/>
      <c r="AY46" s="113"/>
      <c r="BB46" s="26"/>
      <c r="BE46" s="113"/>
      <c r="BH46" s="26"/>
      <c r="BK46" s="113"/>
      <c r="BN46" s="26"/>
      <c r="BQ46" s="113"/>
      <c r="BT46" s="26"/>
      <c r="BW46" s="113"/>
      <c r="BZ46" s="26"/>
      <c r="CC46" s="113"/>
      <c r="CF46" s="26"/>
      <c r="CI46" s="113"/>
      <c r="CL46" s="26"/>
      <c r="CO46" s="113"/>
      <c r="CR46" s="26"/>
      <c r="CU46" s="113"/>
      <c r="CX46" s="26"/>
      <c r="DA46" s="113"/>
      <c r="DD46" s="26"/>
      <c r="DG46" s="113"/>
      <c r="DJ46" s="26"/>
      <c r="DM46" s="113"/>
      <c r="DP46" s="26"/>
      <c r="DS46" s="113"/>
      <c r="DV46" s="26"/>
      <c r="DY46" s="113"/>
      <c r="EB46" s="26"/>
      <c r="EE46" s="113"/>
      <c r="EF46" s="40"/>
      <c r="EH46" s="26"/>
      <c r="EI46" s="26"/>
      <c r="EK46" s="113"/>
      <c r="EN46" s="26"/>
      <c r="EQ46" s="113"/>
      <c r="ET46" s="26"/>
      <c r="EW46" s="113"/>
      <c r="EZ46" s="26"/>
      <c r="FC46" s="113"/>
      <c r="FF46" s="26"/>
      <c r="FI46" s="113"/>
      <c r="FL46" s="26"/>
      <c r="FO46" s="113"/>
      <c r="FR46" s="26"/>
      <c r="FU46" s="113"/>
      <c r="FV46" s="166"/>
      <c r="FW46" s="16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40"/>
      <c r="IM46" s="26"/>
      <c r="IN46" s="26"/>
      <c r="IO46" s="26"/>
    </row>
    <row r="47" spans="3:249" ht="64.5" customHeight="1" thickBot="1">
      <c r="C47" s="112"/>
      <c r="E47" s="26"/>
      <c r="F47" s="26"/>
      <c r="H47" s="158" t="s">
        <v>168</v>
      </c>
      <c r="I47" s="159" t="s">
        <v>163</v>
      </c>
      <c r="J47" s="514"/>
      <c r="L47" s="26"/>
      <c r="R47" s="26"/>
      <c r="U47" s="113"/>
      <c r="X47" s="26"/>
      <c r="AA47" s="113"/>
      <c r="AD47" s="26"/>
      <c r="AG47" s="113"/>
      <c r="AJ47" s="26"/>
      <c r="AM47" s="113"/>
      <c r="AP47" s="26"/>
      <c r="AS47" s="113"/>
      <c r="AV47" s="26"/>
      <c r="AY47" s="113"/>
      <c r="BB47" s="26"/>
      <c r="BE47" s="113"/>
      <c r="BH47" s="26"/>
      <c r="BK47" s="113"/>
      <c r="BN47" s="26"/>
      <c r="BQ47" s="113"/>
      <c r="BT47" s="26"/>
      <c r="BW47" s="113"/>
      <c r="BZ47" s="26"/>
      <c r="CC47" s="113"/>
      <c r="CF47" s="26"/>
      <c r="CI47" s="113"/>
      <c r="CL47" s="26"/>
      <c r="CO47" s="113"/>
      <c r="CR47" s="26"/>
      <c r="CU47" s="113"/>
      <c r="CX47" s="26"/>
      <c r="DA47" s="113"/>
      <c r="DD47" s="26"/>
      <c r="DG47" s="113"/>
      <c r="DJ47" s="26"/>
      <c r="DM47" s="113"/>
      <c r="DP47" s="26"/>
      <c r="DS47" s="113"/>
      <c r="DV47" s="26"/>
      <c r="DY47" s="113"/>
      <c r="EB47" s="26"/>
      <c r="EE47" s="113"/>
      <c r="EF47" s="40"/>
      <c r="EH47" s="26"/>
      <c r="EI47" s="26"/>
      <c r="EK47" s="113"/>
      <c r="EN47" s="26"/>
      <c r="EQ47" s="113"/>
      <c r="ET47" s="26"/>
      <c r="EW47" s="113"/>
      <c r="EZ47" s="26"/>
      <c r="FC47" s="113"/>
      <c r="FF47" s="26"/>
      <c r="FI47" s="113"/>
      <c r="FL47" s="26"/>
      <c r="FO47" s="113"/>
      <c r="FR47" s="26"/>
      <c r="FU47" s="113"/>
      <c r="FV47" s="166"/>
      <c r="FW47" s="16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40"/>
      <c r="IM47" s="26"/>
      <c r="IN47" s="26"/>
      <c r="IO47" s="26"/>
    </row>
    <row r="48" spans="5:249" ht="64.5" customHeight="1" thickBot="1">
      <c r="E48" s="26"/>
      <c r="F48" s="26"/>
      <c r="H48" s="158" t="s">
        <v>169</v>
      </c>
      <c r="I48" s="159" t="s">
        <v>164</v>
      </c>
      <c r="J48" s="490"/>
      <c r="L48" s="26"/>
      <c r="R48" s="26"/>
      <c r="U48" s="113"/>
      <c r="X48" s="26"/>
      <c r="AA48" s="113"/>
      <c r="AD48" s="26"/>
      <c r="AG48" s="113"/>
      <c r="AJ48" s="26"/>
      <c r="AM48" s="113"/>
      <c r="AP48" s="26"/>
      <c r="AS48" s="113"/>
      <c r="AV48" s="26"/>
      <c r="AY48" s="113"/>
      <c r="BB48" s="26"/>
      <c r="BE48" s="113"/>
      <c r="BH48" s="26"/>
      <c r="BK48" s="113"/>
      <c r="BN48" s="26"/>
      <c r="BQ48" s="113"/>
      <c r="BT48" s="26"/>
      <c r="BW48" s="113"/>
      <c r="BZ48" s="26"/>
      <c r="CC48" s="113"/>
      <c r="CF48" s="26"/>
      <c r="CI48" s="113"/>
      <c r="CL48" s="26"/>
      <c r="CO48" s="113"/>
      <c r="CR48" s="26"/>
      <c r="CU48" s="113"/>
      <c r="CX48" s="26"/>
      <c r="DA48" s="113"/>
      <c r="DD48" s="26"/>
      <c r="DG48" s="113"/>
      <c r="DJ48" s="26"/>
      <c r="DM48" s="113"/>
      <c r="DP48" s="26"/>
      <c r="DS48" s="113"/>
      <c r="DV48" s="26"/>
      <c r="DY48" s="113"/>
      <c r="EB48" s="26"/>
      <c r="EE48" s="113"/>
      <c r="EF48" s="40"/>
      <c r="EH48" s="26"/>
      <c r="EI48" s="26"/>
      <c r="EK48" s="113"/>
      <c r="EN48" s="26"/>
      <c r="EQ48" s="113"/>
      <c r="ET48" s="26"/>
      <c r="EW48" s="113"/>
      <c r="EZ48" s="26"/>
      <c r="FC48" s="113"/>
      <c r="FF48" s="26"/>
      <c r="FI48" s="113"/>
      <c r="FL48" s="26"/>
      <c r="FO48" s="113"/>
      <c r="FR48" s="26"/>
      <c r="FU48" s="113"/>
      <c r="FV48" s="166"/>
      <c r="FW48" s="16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40"/>
      <c r="IM48" s="26"/>
      <c r="IN48" s="26"/>
      <c r="IO48" s="26"/>
    </row>
    <row r="49" spans="5:249" ht="64.5" customHeight="1" thickBot="1">
      <c r="E49" s="26"/>
      <c r="F49" s="26"/>
      <c r="H49" s="160" t="s">
        <v>215</v>
      </c>
      <c r="I49" s="161" t="s">
        <v>165</v>
      </c>
      <c r="J49" s="491"/>
      <c r="L49" s="26"/>
      <c r="R49" s="26"/>
      <c r="U49" s="113"/>
      <c r="X49" s="26"/>
      <c r="AA49" s="113"/>
      <c r="AD49" s="26"/>
      <c r="AG49" s="113"/>
      <c r="AJ49" s="26"/>
      <c r="AM49" s="113"/>
      <c r="AP49" s="26"/>
      <c r="AS49" s="113"/>
      <c r="AV49" s="26"/>
      <c r="AY49" s="113"/>
      <c r="BB49" s="26"/>
      <c r="BE49" s="113"/>
      <c r="BH49" s="26"/>
      <c r="BK49" s="113"/>
      <c r="BN49" s="26"/>
      <c r="BQ49" s="113"/>
      <c r="BT49" s="26"/>
      <c r="BW49" s="113"/>
      <c r="BZ49" s="26"/>
      <c r="CC49" s="113"/>
      <c r="CF49" s="26"/>
      <c r="CI49" s="113"/>
      <c r="CL49" s="26"/>
      <c r="CO49" s="113"/>
      <c r="CR49" s="26"/>
      <c r="CU49" s="113"/>
      <c r="CX49" s="26"/>
      <c r="DA49" s="113"/>
      <c r="DD49" s="26"/>
      <c r="DG49" s="113"/>
      <c r="DJ49" s="26"/>
      <c r="DM49" s="113"/>
      <c r="DP49" s="26"/>
      <c r="DS49" s="113"/>
      <c r="DV49" s="26"/>
      <c r="DY49" s="113"/>
      <c r="EB49" s="26"/>
      <c r="EE49" s="113"/>
      <c r="EF49" s="40"/>
      <c r="EH49" s="26"/>
      <c r="EI49" s="26"/>
      <c r="EK49" s="113"/>
      <c r="EN49" s="26"/>
      <c r="EQ49" s="113"/>
      <c r="ET49" s="26"/>
      <c r="EW49" s="113"/>
      <c r="EZ49" s="26"/>
      <c r="FC49" s="113"/>
      <c r="FF49" s="26"/>
      <c r="FI49" s="113"/>
      <c r="FL49" s="26"/>
      <c r="FO49" s="113"/>
      <c r="FR49" s="26"/>
      <c r="FU49" s="113"/>
      <c r="FV49" s="166"/>
      <c r="FW49" s="16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40"/>
      <c r="IM49" s="26"/>
      <c r="IN49" s="26"/>
      <c r="IO49" s="26"/>
    </row>
    <row r="50" spans="5:8" ht="21" thickTop="1">
      <c r="E50" s="26"/>
      <c r="F50" s="26"/>
      <c r="G50" s="26"/>
      <c r="H50" s="26"/>
    </row>
    <row r="51" spans="5:8" ht="21">
      <c r="E51" s="26"/>
      <c r="F51" s="26"/>
      <c r="G51" s="26"/>
      <c r="H51" s="26"/>
    </row>
    <row r="52" ht="20.25" customHeight="1"/>
    <row r="53" spans="4:249" ht="21">
      <c r="D53" s="26"/>
      <c r="E53" s="26"/>
      <c r="G53" s="26"/>
      <c r="H53" s="26"/>
      <c r="EC53" s="40"/>
      <c r="EI53" s="26"/>
      <c r="FS53" s="166"/>
      <c r="FT53" s="166"/>
      <c r="FY53" s="26"/>
      <c r="FZ53" s="26"/>
      <c r="GA53" s="26"/>
      <c r="GB53" s="26"/>
      <c r="GC53" s="26"/>
      <c r="GE53" s="26"/>
      <c r="GF53" s="26"/>
      <c r="GG53" s="26"/>
      <c r="GH53" s="26"/>
      <c r="GI53" s="26"/>
      <c r="GK53" s="26"/>
      <c r="GL53" s="26"/>
      <c r="GM53" s="26"/>
      <c r="GN53" s="26"/>
      <c r="GO53" s="26"/>
      <c r="GQ53" s="26"/>
      <c r="GR53" s="26"/>
      <c r="GS53" s="26"/>
      <c r="GT53" s="26"/>
      <c r="GU53" s="26"/>
      <c r="GW53" s="26"/>
      <c r="GX53" s="26"/>
      <c r="GY53" s="26"/>
      <c r="GZ53" s="26"/>
      <c r="HA53" s="26"/>
      <c r="HC53" s="26"/>
      <c r="HD53" s="26"/>
      <c r="HE53" s="26"/>
      <c r="HF53" s="26"/>
      <c r="HG53" s="26"/>
      <c r="HI53" s="26"/>
      <c r="HJ53" s="26"/>
      <c r="HK53" s="26"/>
      <c r="HL53" s="26"/>
      <c r="HM53" s="26"/>
      <c r="HO53" s="26"/>
      <c r="HP53" s="26"/>
      <c r="HQ53" s="26"/>
      <c r="HR53" s="26"/>
      <c r="HS53" s="26"/>
      <c r="HU53" s="26"/>
      <c r="HV53" s="26"/>
      <c r="HW53" s="26"/>
      <c r="HX53" s="26"/>
      <c r="HY53" s="26"/>
      <c r="IA53" s="26"/>
      <c r="IB53" s="26"/>
      <c r="IC53" s="26"/>
      <c r="ID53" s="26"/>
      <c r="IE53" s="26"/>
      <c r="IG53" s="26"/>
      <c r="IH53" s="26"/>
      <c r="II53" s="26"/>
      <c r="IJ53" s="26"/>
      <c r="IK53" s="26"/>
      <c r="IM53" s="26"/>
      <c r="IN53" s="26"/>
      <c r="IO53" s="26"/>
    </row>
    <row r="54" spans="4:249" ht="21">
      <c r="D54" s="26"/>
      <c r="E54" s="26"/>
      <c r="G54" s="26"/>
      <c r="H54" s="26"/>
      <c r="EC54" s="40"/>
      <c r="EI54" s="26"/>
      <c r="FS54" s="166"/>
      <c r="FT54" s="166"/>
      <c r="FY54" s="26"/>
      <c r="FZ54" s="26"/>
      <c r="GA54" s="26"/>
      <c r="GB54" s="26"/>
      <c r="GC54" s="26"/>
      <c r="GE54" s="26"/>
      <c r="GF54" s="26"/>
      <c r="GG54" s="26"/>
      <c r="GH54" s="26"/>
      <c r="GI54" s="26"/>
      <c r="GK54" s="26"/>
      <c r="GL54" s="26"/>
      <c r="GM54" s="26"/>
      <c r="GN54" s="26"/>
      <c r="GO54" s="26"/>
      <c r="GQ54" s="26"/>
      <c r="GR54" s="26"/>
      <c r="GS54" s="26"/>
      <c r="GT54" s="26"/>
      <c r="GU54" s="26"/>
      <c r="GW54" s="26"/>
      <c r="GX54" s="26"/>
      <c r="GY54" s="26"/>
      <c r="GZ54" s="26"/>
      <c r="HA54" s="26"/>
      <c r="HC54" s="26"/>
      <c r="HD54" s="26"/>
      <c r="HE54" s="26"/>
      <c r="HF54" s="26"/>
      <c r="HG54" s="26"/>
      <c r="HI54" s="26"/>
      <c r="HJ54" s="26"/>
      <c r="HK54" s="26"/>
      <c r="HL54" s="26"/>
      <c r="HM54" s="26"/>
      <c r="HO54" s="26"/>
      <c r="HP54" s="26"/>
      <c r="HQ54" s="26"/>
      <c r="HR54" s="26"/>
      <c r="HS54" s="26"/>
      <c r="HU54" s="26"/>
      <c r="HV54" s="26"/>
      <c r="HW54" s="26"/>
      <c r="HX54" s="26"/>
      <c r="HY54" s="26"/>
      <c r="IA54" s="26"/>
      <c r="IB54" s="26"/>
      <c r="IC54" s="26"/>
      <c r="ID54" s="26"/>
      <c r="IE54" s="26"/>
      <c r="IG54" s="26"/>
      <c r="IH54" s="26"/>
      <c r="II54" s="26"/>
      <c r="IJ54" s="26"/>
      <c r="IK54" s="26"/>
      <c r="IM54" s="26"/>
      <c r="IN54" s="26"/>
      <c r="IO54" s="26"/>
    </row>
    <row r="55" spans="4:249" ht="21">
      <c r="D55" s="26"/>
      <c r="E55" s="26"/>
      <c r="G55" s="26"/>
      <c r="H55" s="26"/>
      <c r="EC55" s="40"/>
      <c r="EI55" s="26"/>
      <c r="FS55" s="166"/>
      <c r="FT55" s="166"/>
      <c r="FY55" s="26"/>
      <c r="FZ55" s="26"/>
      <c r="GA55" s="26"/>
      <c r="GB55" s="26"/>
      <c r="GC55" s="26"/>
      <c r="GE55" s="26"/>
      <c r="GF55" s="26"/>
      <c r="GG55" s="26"/>
      <c r="GH55" s="26"/>
      <c r="GI55" s="26"/>
      <c r="GK55" s="26"/>
      <c r="GL55" s="26"/>
      <c r="GM55" s="26"/>
      <c r="GN55" s="26"/>
      <c r="GO55" s="26"/>
      <c r="GQ55" s="26"/>
      <c r="GR55" s="26"/>
      <c r="GS55" s="26"/>
      <c r="GT55" s="26"/>
      <c r="GU55" s="26"/>
      <c r="GW55" s="26"/>
      <c r="GX55" s="26"/>
      <c r="GY55" s="26"/>
      <c r="GZ55" s="26"/>
      <c r="HA55" s="26"/>
      <c r="HC55" s="26"/>
      <c r="HD55" s="26"/>
      <c r="HE55" s="26"/>
      <c r="HF55" s="26"/>
      <c r="HG55" s="26"/>
      <c r="HI55" s="26"/>
      <c r="HJ55" s="26"/>
      <c r="HK55" s="26"/>
      <c r="HL55" s="26"/>
      <c r="HM55" s="26"/>
      <c r="HO55" s="26"/>
      <c r="HP55" s="26"/>
      <c r="HQ55" s="26"/>
      <c r="HR55" s="26"/>
      <c r="HS55" s="26"/>
      <c r="HU55" s="26"/>
      <c r="HV55" s="26"/>
      <c r="HW55" s="26"/>
      <c r="HX55" s="26"/>
      <c r="HY55" s="26"/>
      <c r="IA55" s="26"/>
      <c r="IB55" s="26"/>
      <c r="IC55" s="26"/>
      <c r="ID55" s="26"/>
      <c r="IE55" s="26"/>
      <c r="IG55" s="26"/>
      <c r="IH55" s="26"/>
      <c r="II55" s="26"/>
      <c r="IJ55" s="26"/>
      <c r="IK55" s="26"/>
      <c r="IM55" s="26"/>
      <c r="IN55" s="26"/>
      <c r="IO55" s="26"/>
    </row>
    <row r="56" spans="4:249" ht="21">
      <c r="D56" s="26"/>
      <c r="E56" s="26"/>
      <c r="G56" s="26"/>
      <c r="H56" s="26"/>
      <c r="EC56" s="40"/>
      <c r="EI56" s="26"/>
      <c r="FS56" s="166"/>
      <c r="FT56" s="166"/>
      <c r="FY56" s="26"/>
      <c r="FZ56" s="26"/>
      <c r="GA56" s="26"/>
      <c r="GB56" s="26"/>
      <c r="GC56" s="26"/>
      <c r="GE56" s="26"/>
      <c r="GF56" s="26"/>
      <c r="GG56" s="26"/>
      <c r="GH56" s="26"/>
      <c r="GI56" s="26"/>
      <c r="GK56" s="26"/>
      <c r="GL56" s="26"/>
      <c r="GM56" s="26"/>
      <c r="GN56" s="26"/>
      <c r="GO56" s="26"/>
      <c r="GQ56" s="26"/>
      <c r="GR56" s="26"/>
      <c r="GS56" s="26"/>
      <c r="GT56" s="26"/>
      <c r="GU56" s="26"/>
      <c r="GW56" s="26"/>
      <c r="GX56" s="26"/>
      <c r="GY56" s="26"/>
      <c r="GZ56" s="26"/>
      <c r="HA56" s="26"/>
      <c r="HC56" s="26"/>
      <c r="HD56" s="26"/>
      <c r="HE56" s="26"/>
      <c r="HF56" s="26"/>
      <c r="HG56" s="26"/>
      <c r="HI56" s="26"/>
      <c r="HJ56" s="26"/>
      <c r="HK56" s="26"/>
      <c r="HL56" s="26"/>
      <c r="HM56" s="26"/>
      <c r="HO56" s="26"/>
      <c r="HP56" s="26"/>
      <c r="HQ56" s="26"/>
      <c r="HR56" s="26"/>
      <c r="HS56" s="26"/>
      <c r="HU56" s="26"/>
      <c r="HV56" s="26"/>
      <c r="HW56" s="26"/>
      <c r="HX56" s="26"/>
      <c r="HY56" s="26"/>
      <c r="IA56" s="26"/>
      <c r="IB56" s="26"/>
      <c r="IC56" s="26"/>
      <c r="ID56" s="26"/>
      <c r="IE56" s="26"/>
      <c r="IG56" s="26"/>
      <c r="IH56" s="26"/>
      <c r="II56" s="26"/>
      <c r="IJ56" s="26"/>
      <c r="IK56" s="26"/>
      <c r="IM56" s="26"/>
      <c r="IN56" s="26"/>
      <c r="IO56" s="26"/>
    </row>
    <row r="57" spans="4:249" ht="21">
      <c r="D57" s="26"/>
      <c r="E57" s="26"/>
      <c r="G57" s="26"/>
      <c r="H57" s="26"/>
      <c r="EC57" s="40"/>
      <c r="EI57" s="26"/>
      <c r="FS57" s="166"/>
      <c r="FT57" s="166"/>
      <c r="FY57" s="26"/>
      <c r="FZ57" s="26"/>
      <c r="GA57" s="26"/>
      <c r="GB57" s="26"/>
      <c r="GC57" s="26"/>
      <c r="GE57" s="26"/>
      <c r="GF57" s="26"/>
      <c r="GG57" s="26"/>
      <c r="GH57" s="26"/>
      <c r="GI57" s="26"/>
      <c r="GK57" s="26"/>
      <c r="GL57" s="26"/>
      <c r="GM57" s="26"/>
      <c r="GN57" s="26"/>
      <c r="GO57" s="26"/>
      <c r="GQ57" s="26"/>
      <c r="GR57" s="26"/>
      <c r="GS57" s="26"/>
      <c r="GT57" s="26"/>
      <c r="GU57" s="26"/>
      <c r="GW57" s="26"/>
      <c r="GX57" s="26"/>
      <c r="GY57" s="26"/>
      <c r="GZ57" s="26"/>
      <c r="HA57" s="26"/>
      <c r="HC57" s="26"/>
      <c r="HD57" s="26"/>
      <c r="HE57" s="26"/>
      <c r="HF57" s="26"/>
      <c r="HG57" s="26"/>
      <c r="HI57" s="26"/>
      <c r="HJ57" s="26"/>
      <c r="HK57" s="26"/>
      <c r="HL57" s="26"/>
      <c r="HM57" s="26"/>
      <c r="HO57" s="26"/>
      <c r="HP57" s="26"/>
      <c r="HQ57" s="26"/>
      <c r="HR57" s="26"/>
      <c r="HS57" s="26"/>
      <c r="HU57" s="26"/>
      <c r="HV57" s="26"/>
      <c r="HW57" s="26"/>
      <c r="HX57" s="26"/>
      <c r="HY57" s="26"/>
      <c r="IA57" s="26"/>
      <c r="IB57" s="26"/>
      <c r="IC57" s="26"/>
      <c r="ID57" s="26"/>
      <c r="IE57" s="26"/>
      <c r="IG57" s="26"/>
      <c r="IH57" s="26"/>
      <c r="II57" s="26"/>
      <c r="IJ57" s="26"/>
      <c r="IK57" s="26"/>
      <c r="IM57" s="26"/>
      <c r="IN57" s="26"/>
      <c r="IO57" s="26"/>
    </row>
    <row r="58" spans="4:249" ht="21">
      <c r="D58" s="26"/>
      <c r="E58" s="26"/>
      <c r="G58" s="26"/>
      <c r="H58" s="26"/>
      <c r="EC58" s="40"/>
      <c r="EI58" s="26"/>
      <c r="FS58" s="166"/>
      <c r="FT58" s="166"/>
      <c r="FY58" s="26"/>
      <c r="FZ58" s="26"/>
      <c r="GA58" s="26"/>
      <c r="GB58" s="26"/>
      <c r="GC58" s="26"/>
      <c r="GE58" s="26"/>
      <c r="GF58" s="26"/>
      <c r="GG58" s="26"/>
      <c r="GH58" s="26"/>
      <c r="GI58" s="26"/>
      <c r="GK58" s="26"/>
      <c r="GL58" s="26"/>
      <c r="GM58" s="26"/>
      <c r="GN58" s="26"/>
      <c r="GO58" s="26"/>
      <c r="GQ58" s="26"/>
      <c r="GR58" s="26"/>
      <c r="GS58" s="26"/>
      <c r="GT58" s="26"/>
      <c r="GU58" s="26"/>
      <c r="GW58" s="26"/>
      <c r="GX58" s="26"/>
      <c r="GY58" s="26"/>
      <c r="GZ58" s="26"/>
      <c r="HA58" s="26"/>
      <c r="HC58" s="26"/>
      <c r="HD58" s="26"/>
      <c r="HE58" s="26"/>
      <c r="HF58" s="26"/>
      <c r="HG58" s="26"/>
      <c r="HI58" s="26"/>
      <c r="HJ58" s="26"/>
      <c r="HK58" s="26"/>
      <c r="HL58" s="26"/>
      <c r="HM58" s="26"/>
      <c r="HO58" s="26"/>
      <c r="HP58" s="26"/>
      <c r="HQ58" s="26"/>
      <c r="HR58" s="26"/>
      <c r="HS58" s="26"/>
      <c r="HU58" s="26"/>
      <c r="HV58" s="26"/>
      <c r="HW58" s="26"/>
      <c r="HX58" s="26"/>
      <c r="HY58" s="26"/>
      <c r="IA58" s="26"/>
      <c r="IB58" s="26"/>
      <c r="IC58" s="26"/>
      <c r="ID58" s="26"/>
      <c r="IE58" s="26"/>
      <c r="IG58" s="26"/>
      <c r="IH58" s="26"/>
      <c r="II58" s="26"/>
      <c r="IJ58" s="26"/>
      <c r="IK58" s="26"/>
      <c r="IM58" s="26"/>
      <c r="IN58" s="26"/>
      <c r="IO58" s="26"/>
    </row>
    <row r="59" spans="4:249" ht="21">
      <c r="D59" s="26"/>
      <c r="E59" s="26"/>
      <c r="G59" s="26"/>
      <c r="H59" s="26"/>
      <c r="EC59" s="40"/>
      <c r="EI59" s="26"/>
      <c r="FS59" s="166"/>
      <c r="FT59" s="166"/>
      <c r="FY59" s="26"/>
      <c r="FZ59" s="26"/>
      <c r="GA59" s="26"/>
      <c r="GB59" s="26"/>
      <c r="GC59" s="26"/>
      <c r="GE59" s="26"/>
      <c r="GF59" s="26"/>
      <c r="GG59" s="26"/>
      <c r="GH59" s="26"/>
      <c r="GI59" s="26"/>
      <c r="GK59" s="26"/>
      <c r="GL59" s="26"/>
      <c r="GM59" s="26"/>
      <c r="GN59" s="26"/>
      <c r="GO59" s="26"/>
      <c r="GQ59" s="26"/>
      <c r="GR59" s="26"/>
      <c r="GS59" s="26"/>
      <c r="GT59" s="26"/>
      <c r="GU59" s="26"/>
      <c r="GW59" s="26"/>
      <c r="GX59" s="26"/>
      <c r="GY59" s="26"/>
      <c r="GZ59" s="26"/>
      <c r="HA59" s="26"/>
      <c r="HC59" s="26"/>
      <c r="HD59" s="26"/>
      <c r="HE59" s="26"/>
      <c r="HF59" s="26"/>
      <c r="HG59" s="26"/>
      <c r="HI59" s="26"/>
      <c r="HJ59" s="26"/>
      <c r="HK59" s="26"/>
      <c r="HL59" s="26"/>
      <c r="HM59" s="26"/>
      <c r="HO59" s="26"/>
      <c r="HP59" s="26"/>
      <c r="HQ59" s="26"/>
      <c r="HR59" s="26"/>
      <c r="HS59" s="26"/>
      <c r="HU59" s="26"/>
      <c r="HV59" s="26"/>
      <c r="HW59" s="26"/>
      <c r="HX59" s="26"/>
      <c r="HY59" s="26"/>
      <c r="IA59" s="26"/>
      <c r="IB59" s="26"/>
      <c r="IC59" s="26"/>
      <c r="ID59" s="26"/>
      <c r="IE59" s="26"/>
      <c r="IG59" s="26"/>
      <c r="IH59" s="26"/>
      <c r="II59" s="26"/>
      <c r="IJ59" s="26"/>
      <c r="IK59" s="26"/>
      <c r="IM59" s="26"/>
      <c r="IN59" s="26"/>
      <c r="IO59" s="26"/>
    </row>
    <row r="60" spans="4:249" ht="21">
      <c r="D60" s="26"/>
      <c r="E60" s="26"/>
      <c r="G60" s="26"/>
      <c r="H60" s="26"/>
      <c r="EC60" s="40"/>
      <c r="EI60" s="26"/>
      <c r="FS60" s="166"/>
      <c r="FT60" s="166"/>
      <c r="FY60" s="26"/>
      <c r="FZ60" s="26"/>
      <c r="GA60" s="26"/>
      <c r="GB60" s="26"/>
      <c r="GC60" s="26"/>
      <c r="GE60" s="26"/>
      <c r="GF60" s="26"/>
      <c r="GG60" s="26"/>
      <c r="GH60" s="26"/>
      <c r="GI60" s="26"/>
      <c r="GK60" s="26"/>
      <c r="GL60" s="26"/>
      <c r="GM60" s="26"/>
      <c r="GN60" s="26"/>
      <c r="GO60" s="26"/>
      <c r="GQ60" s="26"/>
      <c r="GR60" s="26"/>
      <c r="GS60" s="26"/>
      <c r="GT60" s="26"/>
      <c r="GU60" s="26"/>
      <c r="GW60" s="26"/>
      <c r="GX60" s="26"/>
      <c r="GY60" s="26"/>
      <c r="GZ60" s="26"/>
      <c r="HA60" s="26"/>
      <c r="HC60" s="26"/>
      <c r="HD60" s="26"/>
      <c r="HE60" s="26"/>
      <c r="HF60" s="26"/>
      <c r="HG60" s="26"/>
      <c r="HI60" s="26"/>
      <c r="HJ60" s="26"/>
      <c r="HK60" s="26"/>
      <c r="HL60" s="26"/>
      <c r="HM60" s="26"/>
      <c r="HO60" s="26"/>
      <c r="HP60" s="26"/>
      <c r="HQ60" s="26"/>
      <c r="HR60" s="26"/>
      <c r="HS60" s="26"/>
      <c r="HU60" s="26"/>
      <c r="HV60" s="26"/>
      <c r="HW60" s="26"/>
      <c r="HX60" s="26"/>
      <c r="HY60" s="26"/>
      <c r="IA60" s="26"/>
      <c r="IB60" s="26"/>
      <c r="IC60" s="26"/>
      <c r="ID60" s="26"/>
      <c r="IE60" s="26"/>
      <c r="IG60" s="26"/>
      <c r="IH60" s="26"/>
      <c r="II60" s="26"/>
      <c r="IJ60" s="26"/>
      <c r="IK60" s="26"/>
      <c r="IM60" s="26"/>
      <c r="IN60" s="26"/>
      <c r="IO60" s="26"/>
    </row>
    <row r="61" spans="4:249" ht="21">
      <c r="D61" s="26"/>
      <c r="E61" s="26"/>
      <c r="G61" s="26"/>
      <c r="H61" s="26"/>
      <c r="EC61" s="40"/>
      <c r="EI61" s="26"/>
      <c r="FS61" s="166"/>
      <c r="FT61" s="166"/>
      <c r="FY61" s="26"/>
      <c r="FZ61" s="26"/>
      <c r="GA61" s="26"/>
      <c r="GB61" s="26"/>
      <c r="GC61" s="26"/>
      <c r="GE61" s="26"/>
      <c r="GF61" s="26"/>
      <c r="GG61" s="26"/>
      <c r="GH61" s="26"/>
      <c r="GI61" s="26"/>
      <c r="GK61" s="26"/>
      <c r="GL61" s="26"/>
      <c r="GM61" s="26"/>
      <c r="GN61" s="26"/>
      <c r="GO61" s="26"/>
      <c r="GQ61" s="26"/>
      <c r="GR61" s="26"/>
      <c r="GS61" s="26"/>
      <c r="GT61" s="26"/>
      <c r="GU61" s="26"/>
      <c r="GW61" s="26"/>
      <c r="GX61" s="26"/>
      <c r="GY61" s="26"/>
      <c r="GZ61" s="26"/>
      <c r="HA61" s="26"/>
      <c r="HC61" s="26"/>
      <c r="HD61" s="26"/>
      <c r="HE61" s="26"/>
      <c r="HF61" s="26"/>
      <c r="HG61" s="26"/>
      <c r="HI61" s="26"/>
      <c r="HJ61" s="26"/>
      <c r="HK61" s="26"/>
      <c r="HL61" s="26"/>
      <c r="HM61" s="26"/>
      <c r="HO61" s="26"/>
      <c r="HP61" s="26"/>
      <c r="HQ61" s="26"/>
      <c r="HR61" s="26"/>
      <c r="HS61" s="26"/>
      <c r="HU61" s="26"/>
      <c r="HV61" s="26"/>
      <c r="HW61" s="26"/>
      <c r="HX61" s="26"/>
      <c r="HY61" s="26"/>
      <c r="IA61" s="26"/>
      <c r="IB61" s="26"/>
      <c r="IC61" s="26"/>
      <c r="ID61" s="26"/>
      <c r="IE61" s="26"/>
      <c r="IG61" s="26"/>
      <c r="IH61" s="26"/>
      <c r="II61" s="26"/>
      <c r="IJ61" s="26"/>
      <c r="IK61" s="26"/>
      <c r="IM61" s="26"/>
      <c r="IN61" s="26"/>
      <c r="IO61" s="26"/>
    </row>
    <row r="62" spans="4:249" ht="21">
      <c r="D62" s="26"/>
      <c r="E62" s="26"/>
      <c r="G62" s="26"/>
      <c r="H62" s="26"/>
      <c r="EC62" s="40"/>
      <c r="EI62" s="26"/>
      <c r="FS62" s="166"/>
      <c r="FT62" s="166"/>
      <c r="FY62" s="26"/>
      <c r="FZ62" s="26"/>
      <c r="GA62" s="26"/>
      <c r="GB62" s="26"/>
      <c r="GC62" s="26"/>
      <c r="GE62" s="26"/>
      <c r="GF62" s="26"/>
      <c r="GG62" s="26"/>
      <c r="GH62" s="26"/>
      <c r="GI62" s="26"/>
      <c r="GK62" s="26"/>
      <c r="GL62" s="26"/>
      <c r="GM62" s="26"/>
      <c r="GN62" s="26"/>
      <c r="GO62" s="26"/>
      <c r="GQ62" s="26"/>
      <c r="GR62" s="26"/>
      <c r="GS62" s="26"/>
      <c r="GT62" s="26"/>
      <c r="GU62" s="26"/>
      <c r="GW62" s="26"/>
      <c r="GX62" s="26"/>
      <c r="GY62" s="26"/>
      <c r="GZ62" s="26"/>
      <c r="HA62" s="26"/>
      <c r="HC62" s="26"/>
      <c r="HD62" s="26"/>
      <c r="HE62" s="26"/>
      <c r="HF62" s="26"/>
      <c r="HG62" s="26"/>
      <c r="HI62" s="26"/>
      <c r="HJ62" s="26"/>
      <c r="HK62" s="26"/>
      <c r="HL62" s="26"/>
      <c r="HM62" s="26"/>
      <c r="HO62" s="26"/>
      <c r="HP62" s="26"/>
      <c r="HQ62" s="26"/>
      <c r="HR62" s="26"/>
      <c r="HS62" s="26"/>
      <c r="HU62" s="26"/>
      <c r="HV62" s="26"/>
      <c r="HW62" s="26"/>
      <c r="HX62" s="26"/>
      <c r="HY62" s="26"/>
      <c r="IA62" s="26"/>
      <c r="IB62" s="26"/>
      <c r="IC62" s="26"/>
      <c r="ID62" s="26"/>
      <c r="IE62" s="26"/>
      <c r="IG62" s="26"/>
      <c r="IH62" s="26"/>
      <c r="II62" s="26"/>
      <c r="IJ62" s="26"/>
      <c r="IK62" s="26"/>
      <c r="IM62" s="26"/>
      <c r="IN62" s="26"/>
      <c r="IO62" s="26"/>
    </row>
    <row r="63" spans="4:249" ht="21">
      <c r="D63" s="26"/>
      <c r="E63" s="26"/>
      <c r="G63" s="26"/>
      <c r="H63" s="26"/>
      <c r="EC63" s="40"/>
      <c r="EI63" s="26"/>
      <c r="FS63" s="166"/>
      <c r="FT63" s="166"/>
      <c r="FY63" s="26"/>
      <c r="FZ63" s="26"/>
      <c r="GA63" s="26"/>
      <c r="GB63" s="26"/>
      <c r="GC63" s="26"/>
      <c r="GE63" s="26"/>
      <c r="GF63" s="26"/>
      <c r="GG63" s="26"/>
      <c r="GH63" s="26"/>
      <c r="GI63" s="26"/>
      <c r="GK63" s="26"/>
      <c r="GL63" s="26"/>
      <c r="GM63" s="26"/>
      <c r="GN63" s="26"/>
      <c r="GO63" s="26"/>
      <c r="GQ63" s="26"/>
      <c r="GR63" s="26"/>
      <c r="GS63" s="26"/>
      <c r="GT63" s="26"/>
      <c r="GU63" s="26"/>
      <c r="GW63" s="26"/>
      <c r="GX63" s="26"/>
      <c r="GY63" s="26"/>
      <c r="GZ63" s="26"/>
      <c r="HA63" s="26"/>
      <c r="HC63" s="26"/>
      <c r="HD63" s="26"/>
      <c r="HE63" s="26"/>
      <c r="HF63" s="26"/>
      <c r="HG63" s="26"/>
      <c r="HI63" s="26"/>
      <c r="HJ63" s="26"/>
      <c r="HK63" s="26"/>
      <c r="HL63" s="26"/>
      <c r="HM63" s="26"/>
      <c r="HO63" s="26"/>
      <c r="HP63" s="26"/>
      <c r="HQ63" s="26"/>
      <c r="HR63" s="26"/>
      <c r="HS63" s="26"/>
      <c r="HU63" s="26"/>
      <c r="HV63" s="26"/>
      <c r="HW63" s="26"/>
      <c r="HX63" s="26"/>
      <c r="HY63" s="26"/>
      <c r="IA63" s="26"/>
      <c r="IB63" s="26"/>
      <c r="IC63" s="26"/>
      <c r="ID63" s="26"/>
      <c r="IE63" s="26"/>
      <c r="IG63" s="26"/>
      <c r="IH63" s="26"/>
      <c r="II63" s="26"/>
      <c r="IJ63" s="26"/>
      <c r="IK63" s="26"/>
      <c r="IM63" s="26"/>
      <c r="IN63" s="26"/>
      <c r="IO63" s="26"/>
    </row>
    <row r="76" spans="9:249" ht="31.5">
      <c r="I76" s="113"/>
      <c r="L76" s="26"/>
      <c r="O76" s="113"/>
      <c r="R76" s="26"/>
      <c r="U76" s="113"/>
      <c r="X76" s="26"/>
      <c r="AA76" s="113"/>
      <c r="AD76" s="26"/>
      <c r="AG76" s="113"/>
      <c r="AJ76" s="26"/>
      <c r="AM76" s="113"/>
      <c r="AP76" s="26"/>
      <c r="AS76" s="113"/>
      <c r="AV76" s="26"/>
      <c r="AY76" s="113"/>
      <c r="BB76" s="26"/>
      <c r="BE76" s="113"/>
      <c r="BH76" s="26"/>
      <c r="BK76" s="113"/>
      <c r="BN76" s="26"/>
      <c r="BQ76" s="113"/>
      <c r="BT76" s="26"/>
      <c r="BW76" s="113"/>
      <c r="BZ76" s="26"/>
      <c r="CC76" s="113"/>
      <c r="CF76" s="26"/>
      <c r="CI76" s="113"/>
      <c r="CL76" s="26"/>
      <c r="CO76" s="113"/>
      <c r="CR76" s="26"/>
      <c r="CU76" s="113"/>
      <c r="CX76" s="26"/>
      <c r="DA76" s="113"/>
      <c r="DD76" s="26"/>
      <c r="DG76" s="113"/>
      <c r="DJ76" s="26"/>
      <c r="DM76" s="113"/>
      <c r="DP76" s="26"/>
      <c r="DS76" s="113"/>
      <c r="DV76" s="26"/>
      <c r="DY76" s="113"/>
      <c r="EB76" s="26"/>
      <c r="EE76" s="113"/>
      <c r="EF76" s="40"/>
      <c r="EH76" s="26"/>
      <c r="EI76" s="26"/>
      <c r="EK76" s="113"/>
      <c r="EN76" s="26"/>
      <c r="EQ76" s="113"/>
      <c r="ET76" s="26"/>
      <c r="EW76" s="113"/>
      <c r="EZ76" s="26"/>
      <c r="FC76" s="113"/>
      <c r="FF76" s="26"/>
      <c r="FI76" s="113"/>
      <c r="FL76" s="26"/>
      <c r="FO76" s="113"/>
      <c r="FR76" s="26"/>
      <c r="FU76" s="113"/>
      <c r="FV76" s="113"/>
      <c r="FW76" s="113"/>
      <c r="IK76" s="166"/>
      <c r="IL76" s="166"/>
      <c r="IM76" s="26"/>
      <c r="IN76" s="26"/>
      <c r="IO76" s="26"/>
    </row>
    <row r="77" spans="9:249" ht="31.5">
      <c r="I77" s="113"/>
      <c r="L77" s="26"/>
      <c r="O77" s="113"/>
      <c r="R77" s="26"/>
      <c r="U77" s="113"/>
      <c r="X77" s="26"/>
      <c r="AA77" s="113"/>
      <c r="AD77" s="26"/>
      <c r="AG77" s="113"/>
      <c r="AJ77" s="26"/>
      <c r="AM77" s="113"/>
      <c r="AP77" s="26"/>
      <c r="AS77" s="113"/>
      <c r="AV77" s="26"/>
      <c r="AY77" s="113"/>
      <c r="BB77" s="26"/>
      <c r="BE77" s="113"/>
      <c r="BH77" s="26"/>
      <c r="BK77" s="113"/>
      <c r="BN77" s="26"/>
      <c r="BQ77" s="113"/>
      <c r="BT77" s="26"/>
      <c r="BW77" s="113"/>
      <c r="BZ77" s="26"/>
      <c r="CC77" s="113"/>
      <c r="CF77" s="26"/>
      <c r="CI77" s="113"/>
      <c r="CL77" s="26"/>
      <c r="CO77" s="113"/>
      <c r="CR77" s="26"/>
      <c r="CU77" s="113"/>
      <c r="CX77" s="26"/>
      <c r="DA77" s="113"/>
      <c r="DD77" s="26"/>
      <c r="DG77" s="113"/>
      <c r="DJ77" s="26"/>
      <c r="DM77" s="113"/>
      <c r="DP77" s="26"/>
      <c r="DS77" s="113"/>
      <c r="DV77" s="26"/>
      <c r="DY77" s="113"/>
      <c r="EB77" s="26"/>
      <c r="EE77" s="113"/>
      <c r="EF77" s="40"/>
      <c r="EH77" s="26"/>
      <c r="EI77" s="26"/>
      <c r="EK77" s="113"/>
      <c r="EN77" s="26"/>
      <c r="EQ77" s="113"/>
      <c r="ET77" s="26"/>
      <c r="EW77" s="113"/>
      <c r="EZ77" s="26"/>
      <c r="FC77" s="113"/>
      <c r="FF77" s="26"/>
      <c r="FI77" s="113"/>
      <c r="FL77" s="26"/>
      <c r="FO77" s="113"/>
      <c r="FR77" s="26"/>
      <c r="FU77" s="113"/>
      <c r="FV77" s="113"/>
      <c r="FW77" s="113"/>
      <c r="IK77" s="166"/>
      <c r="IL77" s="166"/>
      <c r="IM77" s="26"/>
      <c r="IN77" s="26"/>
      <c r="IO77" s="26"/>
    </row>
    <row r="78" spans="9:249" ht="31.5">
      <c r="I78" s="113"/>
      <c r="L78" s="26"/>
      <c r="O78" s="113"/>
      <c r="R78" s="26"/>
      <c r="U78" s="113"/>
      <c r="X78" s="26"/>
      <c r="AA78" s="113"/>
      <c r="AD78" s="26"/>
      <c r="AG78" s="113"/>
      <c r="AJ78" s="26"/>
      <c r="AM78" s="113"/>
      <c r="AP78" s="26"/>
      <c r="AS78" s="113"/>
      <c r="AV78" s="26"/>
      <c r="AY78" s="113"/>
      <c r="BB78" s="26"/>
      <c r="BE78" s="113"/>
      <c r="BH78" s="26"/>
      <c r="BK78" s="113"/>
      <c r="BN78" s="26"/>
      <c r="BQ78" s="113"/>
      <c r="BT78" s="26"/>
      <c r="BW78" s="113"/>
      <c r="BZ78" s="26"/>
      <c r="CC78" s="113"/>
      <c r="CF78" s="26"/>
      <c r="CI78" s="113"/>
      <c r="CL78" s="26"/>
      <c r="CO78" s="113"/>
      <c r="CR78" s="26"/>
      <c r="CU78" s="113"/>
      <c r="CX78" s="26"/>
      <c r="DA78" s="113"/>
      <c r="DD78" s="26"/>
      <c r="DG78" s="113"/>
      <c r="DJ78" s="26"/>
      <c r="DM78" s="113"/>
      <c r="DP78" s="26"/>
      <c r="DS78" s="113"/>
      <c r="DV78" s="26"/>
      <c r="DY78" s="113"/>
      <c r="EB78" s="26"/>
      <c r="EE78" s="113"/>
      <c r="EF78" s="40"/>
      <c r="EH78" s="26"/>
      <c r="EI78" s="26"/>
      <c r="EK78" s="113"/>
      <c r="EN78" s="26"/>
      <c r="EQ78" s="113"/>
      <c r="ET78" s="26"/>
      <c r="EW78" s="113"/>
      <c r="EZ78" s="26"/>
      <c r="FC78" s="113"/>
      <c r="FF78" s="26"/>
      <c r="FI78" s="113"/>
      <c r="FL78" s="26"/>
      <c r="FO78" s="113"/>
      <c r="FR78" s="26"/>
      <c r="FU78" s="113"/>
      <c r="FV78" s="113"/>
      <c r="FW78" s="113"/>
      <c r="IK78" s="166"/>
      <c r="IL78" s="166"/>
      <c r="IM78" s="26"/>
      <c r="IN78" s="26"/>
      <c r="IO78" s="26"/>
    </row>
    <row r="79" spans="9:249" ht="31.5">
      <c r="I79" s="113"/>
      <c r="L79" s="26"/>
      <c r="O79" s="113"/>
      <c r="R79" s="26"/>
      <c r="U79" s="113"/>
      <c r="X79" s="26"/>
      <c r="AA79" s="113"/>
      <c r="AD79" s="26"/>
      <c r="AG79" s="113"/>
      <c r="AJ79" s="26"/>
      <c r="AM79" s="113"/>
      <c r="AP79" s="26"/>
      <c r="AS79" s="113"/>
      <c r="AV79" s="26"/>
      <c r="AY79" s="113"/>
      <c r="BB79" s="26"/>
      <c r="BE79" s="113"/>
      <c r="BH79" s="26"/>
      <c r="BK79" s="113"/>
      <c r="BN79" s="26"/>
      <c r="BQ79" s="113"/>
      <c r="BT79" s="26"/>
      <c r="BW79" s="113"/>
      <c r="BZ79" s="26"/>
      <c r="CC79" s="113"/>
      <c r="CF79" s="26"/>
      <c r="CI79" s="113"/>
      <c r="CL79" s="26"/>
      <c r="CO79" s="113"/>
      <c r="CR79" s="26"/>
      <c r="CU79" s="113"/>
      <c r="CX79" s="26"/>
      <c r="DA79" s="113"/>
      <c r="DD79" s="26"/>
      <c r="DG79" s="113"/>
      <c r="DJ79" s="26"/>
      <c r="DM79" s="113"/>
      <c r="DP79" s="26"/>
      <c r="DS79" s="113"/>
      <c r="DV79" s="26"/>
      <c r="DY79" s="113"/>
      <c r="EB79" s="26"/>
      <c r="EE79" s="113"/>
      <c r="EF79" s="40"/>
      <c r="EH79" s="26"/>
      <c r="EI79" s="26"/>
      <c r="EK79" s="113"/>
      <c r="EN79" s="26"/>
      <c r="EQ79" s="113"/>
      <c r="ET79" s="26"/>
      <c r="EW79" s="113"/>
      <c r="EZ79" s="26"/>
      <c r="FC79" s="113"/>
      <c r="FF79" s="26"/>
      <c r="FI79" s="113"/>
      <c r="FL79" s="26"/>
      <c r="FO79" s="113"/>
      <c r="FR79" s="26"/>
      <c r="FU79" s="113"/>
      <c r="FV79" s="113"/>
      <c r="FW79" s="113"/>
      <c r="IK79" s="166"/>
      <c r="IL79" s="166"/>
      <c r="IM79" s="26"/>
      <c r="IN79" s="26"/>
      <c r="IO79" s="26"/>
    </row>
    <row r="80" spans="9:249" ht="31.5">
      <c r="I80" s="113"/>
      <c r="L80" s="26"/>
      <c r="O80" s="113"/>
      <c r="R80" s="26"/>
      <c r="U80" s="113"/>
      <c r="X80" s="26"/>
      <c r="AA80" s="113"/>
      <c r="AD80" s="26"/>
      <c r="AG80" s="113"/>
      <c r="AJ80" s="26"/>
      <c r="AM80" s="113"/>
      <c r="AP80" s="26"/>
      <c r="AS80" s="113"/>
      <c r="AV80" s="26"/>
      <c r="AY80" s="113"/>
      <c r="BB80" s="26"/>
      <c r="BE80" s="113"/>
      <c r="BH80" s="26"/>
      <c r="BK80" s="113"/>
      <c r="BN80" s="26"/>
      <c r="BQ80" s="113"/>
      <c r="BT80" s="26"/>
      <c r="BW80" s="113"/>
      <c r="BZ80" s="26"/>
      <c r="CC80" s="113"/>
      <c r="CF80" s="26"/>
      <c r="CI80" s="113"/>
      <c r="CL80" s="26"/>
      <c r="CO80" s="113"/>
      <c r="CR80" s="26"/>
      <c r="CU80" s="113"/>
      <c r="CX80" s="26"/>
      <c r="DA80" s="113"/>
      <c r="DD80" s="26"/>
      <c r="DG80" s="113"/>
      <c r="DJ80" s="26"/>
      <c r="DM80" s="113"/>
      <c r="DP80" s="26"/>
      <c r="DS80" s="113"/>
      <c r="DV80" s="26"/>
      <c r="DY80" s="113"/>
      <c r="EB80" s="26"/>
      <c r="EE80" s="113"/>
      <c r="EF80" s="40"/>
      <c r="EH80" s="26"/>
      <c r="EI80" s="26"/>
      <c r="EK80" s="113"/>
      <c r="EN80" s="26"/>
      <c r="EQ80" s="113"/>
      <c r="ET80" s="26"/>
      <c r="EW80" s="113"/>
      <c r="EZ80" s="26"/>
      <c r="FC80" s="113"/>
      <c r="FF80" s="26"/>
      <c r="FI80" s="113"/>
      <c r="FL80" s="26"/>
      <c r="FO80" s="113"/>
      <c r="FR80" s="26"/>
      <c r="FU80" s="113"/>
      <c r="FV80" s="113"/>
      <c r="FW80" s="113"/>
      <c r="IK80" s="166"/>
      <c r="IL80" s="166"/>
      <c r="IM80" s="26"/>
      <c r="IN80" s="26"/>
      <c r="IO80" s="26"/>
    </row>
    <row r="81" spans="9:249" ht="31.5">
      <c r="I81" s="113"/>
      <c r="L81" s="26"/>
      <c r="O81" s="113"/>
      <c r="R81" s="26"/>
      <c r="U81" s="113"/>
      <c r="X81" s="26"/>
      <c r="AA81" s="113"/>
      <c r="AD81" s="26"/>
      <c r="AG81" s="113"/>
      <c r="AJ81" s="26"/>
      <c r="AM81" s="113"/>
      <c r="AP81" s="26"/>
      <c r="AS81" s="113"/>
      <c r="AV81" s="26"/>
      <c r="AY81" s="113"/>
      <c r="BB81" s="26"/>
      <c r="BE81" s="113"/>
      <c r="BH81" s="26"/>
      <c r="BK81" s="113"/>
      <c r="BN81" s="26"/>
      <c r="BQ81" s="113"/>
      <c r="BT81" s="26"/>
      <c r="BW81" s="113"/>
      <c r="BZ81" s="26"/>
      <c r="CC81" s="113"/>
      <c r="CF81" s="26"/>
      <c r="CI81" s="113"/>
      <c r="CL81" s="26"/>
      <c r="CO81" s="113"/>
      <c r="CR81" s="26"/>
      <c r="CU81" s="113"/>
      <c r="CX81" s="26"/>
      <c r="DA81" s="113"/>
      <c r="DD81" s="26"/>
      <c r="DG81" s="113"/>
      <c r="DJ81" s="26"/>
      <c r="DM81" s="113"/>
      <c r="DP81" s="26"/>
      <c r="DS81" s="113"/>
      <c r="DV81" s="26"/>
      <c r="DY81" s="113"/>
      <c r="EB81" s="26"/>
      <c r="EE81" s="113"/>
      <c r="EF81" s="40"/>
      <c r="EH81" s="26"/>
      <c r="EI81" s="26"/>
      <c r="EK81" s="113"/>
      <c r="EN81" s="26"/>
      <c r="EQ81" s="113"/>
      <c r="ET81" s="26"/>
      <c r="EW81" s="113"/>
      <c r="EZ81" s="26"/>
      <c r="FC81" s="113"/>
      <c r="FF81" s="26"/>
      <c r="FI81" s="113"/>
      <c r="FL81" s="26"/>
      <c r="FO81" s="113"/>
      <c r="FR81" s="26"/>
      <c r="FU81" s="113"/>
      <c r="FV81" s="113"/>
      <c r="FW81" s="113"/>
      <c r="IK81" s="166"/>
      <c r="IL81" s="166"/>
      <c r="IM81" s="26"/>
      <c r="IN81" s="26"/>
      <c r="IO81" s="26"/>
    </row>
    <row r="82" spans="9:249" ht="31.5">
      <c r="I82" s="113"/>
      <c r="L82" s="26"/>
      <c r="O82" s="113"/>
      <c r="R82" s="26"/>
      <c r="U82" s="113"/>
      <c r="X82" s="26"/>
      <c r="AA82" s="113"/>
      <c r="AD82" s="26"/>
      <c r="AG82" s="113"/>
      <c r="AJ82" s="26"/>
      <c r="AM82" s="113"/>
      <c r="AP82" s="26"/>
      <c r="AS82" s="113"/>
      <c r="AV82" s="26"/>
      <c r="AY82" s="113"/>
      <c r="BB82" s="26"/>
      <c r="BE82" s="113"/>
      <c r="BH82" s="26"/>
      <c r="BK82" s="113"/>
      <c r="BN82" s="26"/>
      <c r="BQ82" s="113"/>
      <c r="BT82" s="26"/>
      <c r="BW82" s="113"/>
      <c r="BZ82" s="26"/>
      <c r="CC82" s="113"/>
      <c r="CF82" s="26"/>
      <c r="CI82" s="113"/>
      <c r="CL82" s="26"/>
      <c r="CO82" s="113"/>
      <c r="CR82" s="26"/>
      <c r="CU82" s="113"/>
      <c r="CX82" s="26"/>
      <c r="DA82" s="113"/>
      <c r="DD82" s="26"/>
      <c r="DG82" s="113"/>
      <c r="DJ82" s="26"/>
      <c r="DM82" s="113"/>
      <c r="DP82" s="26"/>
      <c r="DS82" s="113"/>
      <c r="DV82" s="26"/>
      <c r="DY82" s="113"/>
      <c r="EB82" s="26"/>
      <c r="EE82" s="113"/>
      <c r="EF82" s="40"/>
      <c r="EH82" s="26"/>
      <c r="EI82" s="26"/>
      <c r="EK82" s="113"/>
      <c r="EN82" s="26"/>
      <c r="EQ82" s="113"/>
      <c r="ET82" s="26"/>
      <c r="EW82" s="113"/>
      <c r="EZ82" s="26"/>
      <c r="FC82" s="113"/>
      <c r="FF82" s="26"/>
      <c r="FI82" s="113"/>
      <c r="FL82" s="26"/>
      <c r="FO82" s="113"/>
      <c r="FR82" s="26"/>
      <c r="FU82" s="113"/>
      <c r="FV82" s="113"/>
      <c r="FW82" s="113"/>
      <c r="IK82" s="166"/>
      <c r="IL82" s="166"/>
      <c r="IM82" s="26"/>
      <c r="IN82" s="26"/>
      <c r="IO82" s="26"/>
    </row>
    <row r="83" spans="9:249" ht="31.5">
      <c r="I83" s="113"/>
      <c r="L83" s="26"/>
      <c r="O83" s="113"/>
      <c r="R83" s="26"/>
      <c r="U83" s="113"/>
      <c r="X83" s="26"/>
      <c r="AA83" s="113"/>
      <c r="AD83" s="26"/>
      <c r="AG83" s="113"/>
      <c r="AJ83" s="26"/>
      <c r="AM83" s="113"/>
      <c r="AP83" s="26"/>
      <c r="AS83" s="113"/>
      <c r="AV83" s="26"/>
      <c r="AY83" s="113"/>
      <c r="BB83" s="26"/>
      <c r="BE83" s="113"/>
      <c r="BH83" s="26"/>
      <c r="BK83" s="113"/>
      <c r="BN83" s="26"/>
      <c r="BQ83" s="113"/>
      <c r="BT83" s="26"/>
      <c r="BW83" s="113"/>
      <c r="BZ83" s="26"/>
      <c r="CC83" s="113"/>
      <c r="CF83" s="26"/>
      <c r="CI83" s="113"/>
      <c r="CL83" s="26"/>
      <c r="CO83" s="113"/>
      <c r="CR83" s="26"/>
      <c r="CU83" s="113"/>
      <c r="CX83" s="26"/>
      <c r="DA83" s="113"/>
      <c r="DD83" s="26"/>
      <c r="DG83" s="113"/>
      <c r="DJ83" s="26"/>
      <c r="DM83" s="113"/>
      <c r="DP83" s="26"/>
      <c r="DS83" s="113"/>
      <c r="DV83" s="26"/>
      <c r="DY83" s="113"/>
      <c r="EB83" s="26"/>
      <c r="EE83" s="113"/>
      <c r="EF83" s="40"/>
      <c r="EH83" s="26"/>
      <c r="EI83" s="26"/>
      <c r="EK83" s="113"/>
      <c r="EN83" s="26"/>
      <c r="EQ83" s="113"/>
      <c r="ET83" s="26"/>
      <c r="EW83" s="113"/>
      <c r="EZ83" s="26"/>
      <c r="FC83" s="113"/>
      <c r="FF83" s="26"/>
      <c r="FI83" s="113"/>
      <c r="FL83" s="26"/>
      <c r="FO83" s="113"/>
      <c r="FR83" s="26"/>
      <c r="FU83" s="113"/>
      <c r="FV83" s="113"/>
      <c r="FW83" s="113"/>
      <c r="IK83" s="166"/>
      <c r="IL83" s="166"/>
      <c r="IM83" s="26"/>
      <c r="IN83" s="26"/>
      <c r="IO83" s="26"/>
    </row>
    <row r="84" spans="9:249" ht="31.5">
      <c r="I84" s="113"/>
      <c r="L84" s="26"/>
      <c r="O84" s="113"/>
      <c r="R84" s="26"/>
      <c r="U84" s="113"/>
      <c r="X84" s="26"/>
      <c r="AA84" s="113"/>
      <c r="AD84" s="26"/>
      <c r="AG84" s="113"/>
      <c r="AJ84" s="26"/>
      <c r="AM84" s="113"/>
      <c r="AP84" s="26"/>
      <c r="AS84" s="113"/>
      <c r="AV84" s="26"/>
      <c r="AY84" s="113"/>
      <c r="BB84" s="26"/>
      <c r="BE84" s="113"/>
      <c r="BH84" s="26"/>
      <c r="BK84" s="113"/>
      <c r="BN84" s="26"/>
      <c r="BQ84" s="113"/>
      <c r="BT84" s="26"/>
      <c r="BW84" s="113"/>
      <c r="BZ84" s="26"/>
      <c r="CC84" s="113"/>
      <c r="CF84" s="26"/>
      <c r="CI84" s="113"/>
      <c r="CL84" s="26"/>
      <c r="CO84" s="113"/>
      <c r="CR84" s="26"/>
      <c r="CU84" s="113"/>
      <c r="CX84" s="26"/>
      <c r="DA84" s="113"/>
      <c r="DD84" s="26"/>
      <c r="DG84" s="113"/>
      <c r="DJ84" s="26"/>
      <c r="DM84" s="113"/>
      <c r="DP84" s="26"/>
      <c r="DS84" s="113"/>
      <c r="DV84" s="26"/>
      <c r="DY84" s="113"/>
      <c r="EB84" s="26"/>
      <c r="EE84" s="113"/>
      <c r="EF84" s="40"/>
      <c r="EH84" s="26"/>
      <c r="EI84" s="26"/>
      <c r="EK84" s="113"/>
      <c r="EN84" s="26"/>
      <c r="EQ84" s="113"/>
      <c r="ET84" s="26"/>
      <c r="EW84" s="113"/>
      <c r="EZ84" s="26"/>
      <c r="FC84" s="113"/>
      <c r="FF84" s="26"/>
      <c r="FI84" s="113"/>
      <c r="FL84" s="26"/>
      <c r="FO84" s="113"/>
      <c r="FR84" s="26"/>
      <c r="FU84" s="113"/>
      <c r="FV84" s="113"/>
      <c r="FW84" s="113"/>
      <c r="IK84" s="166"/>
      <c r="IL84" s="166"/>
      <c r="IM84" s="26"/>
      <c r="IN84" s="26"/>
      <c r="IO84" s="26"/>
    </row>
    <row r="85" spans="9:249" ht="31.5">
      <c r="I85" s="113"/>
      <c r="L85" s="26"/>
      <c r="O85" s="113"/>
      <c r="R85" s="26"/>
      <c r="U85" s="113"/>
      <c r="X85" s="26"/>
      <c r="AA85" s="113"/>
      <c r="AD85" s="26"/>
      <c r="AG85" s="113"/>
      <c r="AJ85" s="26"/>
      <c r="AM85" s="113"/>
      <c r="AP85" s="26"/>
      <c r="AS85" s="113"/>
      <c r="AV85" s="26"/>
      <c r="AY85" s="113"/>
      <c r="BB85" s="26"/>
      <c r="BE85" s="113"/>
      <c r="BH85" s="26"/>
      <c r="BK85" s="113"/>
      <c r="BN85" s="26"/>
      <c r="BQ85" s="113"/>
      <c r="BT85" s="26"/>
      <c r="BW85" s="113"/>
      <c r="BZ85" s="26"/>
      <c r="CC85" s="113"/>
      <c r="CF85" s="26"/>
      <c r="CI85" s="113"/>
      <c r="CL85" s="26"/>
      <c r="CO85" s="113"/>
      <c r="CR85" s="26"/>
      <c r="CU85" s="113"/>
      <c r="CX85" s="26"/>
      <c r="DA85" s="113"/>
      <c r="DD85" s="26"/>
      <c r="DG85" s="113"/>
      <c r="DJ85" s="26"/>
      <c r="DM85" s="113"/>
      <c r="DP85" s="26"/>
      <c r="DS85" s="113"/>
      <c r="DV85" s="26"/>
      <c r="DY85" s="113"/>
      <c r="EB85" s="26"/>
      <c r="EE85" s="113"/>
      <c r="EF85" s="40"/>
      <c r="EH85" s="26"/>
      <c r="EI85" s="26"/>
      <c r="EK85" s="113"/>
      <c r="EN85" s="26"/>
      <c r="EQ85" s="113"/>
      <c r="ET85" s="26"/>
      <c r="EW85" s="113"/>
      <c r="EZ85" s="26"/>
      <c r="FC85" s="113"/>
      <c r="FF85" s="26"/>
      <c r="FI85" s="113"/>
      <c r="FL85" s="26"/>
      <c r="FO85" s="113"/>
      <c r="FR85" s="26"/>
      <c r="FU85" s="113"/>
      <c r="FV85" s="113"/>
      <c r="FW85" s="113"/>
      <c r="IK85" s="166"/>
      <c r="IL85" s="166"/>
      <c r="IM85" s="26"/>
      <c r="IN85" s="26"/>
      <c r="IO85" s="26"/>
    </row>
  </sheetData>
  <sheetProtection password="CC80" sheet="1" objects="1" scenarios="1" formatColumns="0" formatRows="0"/>
  <mergeCells count="563">
    <mergeCell ref="DW31:EA31"/>
    <mergeCell ref="S7:S8"/>
    <mergeCell ref="CY31:DC31"/>
    <mergeCell ref="BC31:BG31"/>
    <mergeCell ref="BI31:BM31"/>
    <mergeCell ref="BP3:BS3"/>
    <mergeCell ref="BP4:BS4"/>
    <mergeCell ref="BP5:BS5"/>
    <mergeCell ref="BP6:BS6"/>
    <mergeCell ref="BO31:BS31"/>
    <mergeCell ref="N4:Q4"/>
    <mergeCell ref="N5:Q5"/>
    <mergeCell ref="N6:Q6"/>
    <mergeCell ref="DX3:EA3"/>
    <mergeCell ref="DX4:EA4"/>
    <mergeCell ref="DX5:EA5"/>
    <mergeCell ref="DX6:EA6"/>
    <mergeCell ref="BD6:BG6"/>
    <mergeCell ref="BJ6:BM6"/>
    <mergeCell ref="AL5:AO5"/>
    <mergeCell ref="BP1:BS1"/>
    <mergeCell ref="BU1:BU2"/>
    <mergeCell ref="AF6:AI6"/>
    <mergeCell ref="AE31:AI31"/>
    <mergeCell ref="BJ3:BM3"/>
    <mergeCell ref="BJ4:BM4"/>
    <mergeCell ref="BJ5:BM5"/>
    <mergeCell ref="BO1:BO2"/>
    <mergeCell ref="AH7:AH8"/>
    <mergeCell ref="AH9:AH17"/>
    <mergeCell ref="BC1:BC2"/>
    <mergeCell ref="BD1:BG1"/>
    <mergeCell ref="BD3:BG3"/>
    <mergeCell ref="BD4:BG4"/>
    <mergeCell ref="BD5:BG5"/>
    <mergeCell ref="BI1:BI2"/>
    <mergeCell ref="CZ1:DC1"/>
    <mergeCell ref="CZ3:DC3"/>
    <mergeCell ref="CZ4:DC4"/>
    <mergeCell ref="CZ5:DC5"/>
    <mergeCell ref="CZ6:DC6"/>
    <mergeCell ref="AX3:BA3"/>
    <mergeCell ref="AX4:BA4"/>
    <mergeCell ref="AX5:BA5"/>
    <mergeCell ref="AX6:BA6"/>
    <mergeCell ref="BJ1:BM1"/>
    <mergeCell ref="DR1:DU1"/>
    <mergeCell ref="DR3:DU3"/>
    <mergeCell ref="DR4:DU4"/>
    <mergeCell ref="DR5:DU5"/>
    <mergeCell ref="DR6:DU6"/>
    <mergeCell ref="DQ31:DU31"/>
    <mergeCell ref="DQ7:DQ8"/>
    <mergeCell ref="DT7:DT8"/>
    <mergeCell ref="DT9:DT17"/>
    <mergeCell ref="DQ15:DQ17"/>
    <mergeCell ref="AW1:AW2"/>
    <mergeCell ref="AX1:BA1"/>
    <mergeCell ref="AW31:BA31"/>
    <mergeCell ref="EC1:EC2"/>
    <mergeCell ref="ED1:EG1"/>
    <mergeCell ref="ED3:EG3"/>
    <mergeCell ref="ED4:EG4"/>
    <mergeCell ref="ED5:EG5"/>
    <mergeCell ref="ED6:EG6"/>
    <mergeCell ref="EC31:EG31"/>
    <mergeCell ref="AL6:AO6"/>
    <mergeCell ref="AK31:AO31"/>
    <mergeCell ref="AE1:AE2"/>
    <mergeCell ref="AF1:AI1"/>
    <mergeCell ref="AF3:AI3"/>
    <mergeCell ref="AF4:AI4"/>
    <mergeCell ref="AF5:AI5"/>
    <mergeCell ref="AL1:AO1"/>
    <mergeCell ref="AL4:AO4"/>
    <mergeCell ref="AE7:AE8"/>
    <mergeCell ref="Y1:Y2"/>
    <mergeCell ref="Z1:AC1"/>
    <mergeCell ref="G1:G2"/>
    <mergeCell ref="AL3:AO3"/>
    <mergeCell ref="M1:M2"/>
    <mergeCell ref="N1:Q1"/>
    <mergeCell ref="AK1:AK2"/>
    <mergeCell ref="Z3:AC3"/>
    <mergeCell ref="H1:K1"/>
    <mergeCell ref="N3:Q3"/>
    <mergeCell ref="Z4:AC4"/>
    <mergeCell ref="Z5:AC5"/>
    <mergeCell ref="Y31:AC31"/>
    <mergeCell ref="S1:S2"/>
    <mergeCell ref="T1:W1"/>
    <mergeCell ref="T5:W5"/>
    <mergeCell ref="T6:W6"/>
    <mergeCell ref="S31:W31"/>
    <mergeCell ref="T3:W3"/>
    <mergeCell ref="T4:W4"/>
    <mergeCell ref="H3:K3"/>
    <mergeCell ref="D13:E13"/>
    <mergeCell ref="H6:K6"/>
    <mergeCell ref="D24:E24"/>
    <mergeCell ref="D1:E1"/>
    <mergeCell ref="H5:K5"/>
    <mergeCell ref="G15:G17"/>
    <mergeCell ref="J7:J8"/>
    <mergeCell ref="J9:J17"/>
    <mergeCell ref="C18:E18"/>
    <mergeCell ref="C22:C23"/>
    <mergeCell ref="D22:E22"/>
    <mergeCell ref="D23:E23"/>
    <mergeCell ref="Z6:AC6"/>
    <mergeCell ref="B26:B28"/>
    <mergeCell ref="C26:C27"/>
    <mergeCell ref="B21:B25"/>
    <mergeCell ref="G7:G8"/>
    <mergeCell ref="G22:G23"/>
    <mergeCell ref="V7:V8"/>
    <mergeCell ref="H4:K4"/>
    <mergeCell ref="A7:A29"/>
    <mergeCell ref="B7:B18"/>
    <mergeCell ref="C7:C8"/>
    <mergeCell ref="D7:E7"/>
    <mergeCell ref="B19:B20"/>
    <mergeCell ref="D19:E19"/>
    <mergeCell ref="C20:E20"/>
    <mergeCell ref="D21:E21"/>
    <mergeCell ref="D14:E14"/>
    <mergeCell ref="D2:E2"/>
    <mergeCell ref="D8:E8"/>
    <mergeCell ref="C9:C17"/>
    <mergeCell ref="D9:E9"/>
    <mergeCell ref="D12:E12"/>
    <mergeCell ref="D4:E4"/>
    <mergeCell ref="D5:E5"/>
    <mergeCell ref="D6:E6"/>
    <mergeCell ref="D3:E3"/>
    <mergeCell ref="D31:E32"/>
    <mergeCell ref="G31:K31"/>
    <mergeCell ref="D33:E33"/>
    <mergeCell ref="D11:E11"/>
    <mergeCell ref="D10:E10"/>
    <mergeCell ref="D26:E26"/>
    <mergeCell ref="C25:E25"/>
    <mergeCell ref="C28:E28"/>
    <mergeCell ref="C29:E29"/>
    <mergeCell ref="D27:E27"/>
    <mergeCell ref="AQ1:AQ2"/>
    <mergeCell ref="AR1:AU1"/>
    <mergeCell ref="AR3:AU3"/>
    <mergeCell ref="AR4:AU4"/>
    <mergeCell ref="AR5:AU5"/>
    <mergeCell ref="AR6:AU6"/>
    <mergeCell ref="AQ31:AU31"/>
    <mergeCell ref="BV5:BY5"/>
    <mergeCell ref="BV6:BY6"/>
    <mergeCell ref="BU31:BY31"/>
    <mergeCell ref="CH4:CK4"/>
    <mergeCell ref="CH5:CK5"/>
    <mergeCell ref="CH6:CK6"/>
    <mergeCell ref="CG31:CK31"/>
    <mergeCell ref="AQ7:AQ8"/>
    <mergeCell ref="AT7:AT8"/>
    <mergeCell ref="CG1:CG2"/>
    <mergeCell ref="CH1:CK1"/>
    <mergeCell ref="CH3:CK3"/>
    <mergeCell ref="BV1:BY1"/>
    <mergeCell ref="BV3:BY3"/>
    <mergeCell ref="BV4:BY4"/>
    <mergeCell ref="CN5:CQ5"/>
    <mergeCell ref="CN6:CQ6"/>
    <mergeCell ref="CM31:CQ31"/>
    <mergeCell ref="CA1:CA2"/>
    <mergeCell ref="CB1:CE1"/>
    <mergeCell ref="CB3:CE3"/>
    <mergeCell ref="CB4:CE4"/>
    <mergeCell ref="CB5:CE5"/>
    <mergeCell ref="CB6:CE6"/>
    <mergeCell ref="CA31:CE31"/>
    <mergeCell ref="DX1:EA1"/>
    <mergeCell ref="CY1:CY2"/>
    <mergeCell ref="CM1:CM2"/>
    <mergeCell ref="CN1:CQ1"/>
    <mergeCell ref="CN3:CQ3"/>
    <mergeCell ref="CN4:CQ4"/>
    <mergeCell ref="DK1:DK2"/>
    <mergeCell ref="DL1:DO1"/>
    <mergeCell ref="DL3:DO3"/>
    <mergeCell ref="DL4:DO4"/>
    <mergeCell ref="DF3:DI3"/>
    <mergeCell ref="DF4:DI4"/>
    <mergeCell ref="DF5:DI5"/>
    <mergeCell ref="DF6:DI6"/>
    <mergeCell ref="DE31:DI31"/>
    <mergeCell ref="DW1:DW2"/>
    <mergeCell ref="DL5:DO5"/>
    <mergeCell ref="DL6:DO6"/>
    <mergeCell ref="DK31:DO31"/>
    <mergeCell ref="DQ1:DQ2"/>
    <mergeCell ref="EI31:EM31"/>
    <mergeCell ref="CS1:CS2"/>
    <mergeCell ref="CT1:CW1"/>
    <mergeCell ref="CT3:CW3"/>
    <mergeCell ref="CT4:CW4"/>
    <mergeCell ref="CT5:CW5"/>
    <mergeCell ref="CT6:CW6"/>
    <mergeCell ref="CS31:CW31"/>
    <mergeCell ref="DE1:DE2"/>
    <mergeCell ref="DF1:DI1"/>
    <mergeCell ref="EI1:EI2"/>
    <mergeCell ref="EJ1:EM1"/>
    <mergeCell ref="EJ3:EM3"/>
    <mergeCell ref="EJ4:EM4"/>
    <mergeCell ref="EJ5:EM5"/>
    <mergeCell ref="EJ6:EM6"/>
    <mergeCell ref="EO31:ES31"/>
    <mergeCell ref="EU1:EU2"/>
    <mergeCell ref="EV1:EY1"/>
    <mergeCell ref="EV3:EY3"/>
    <mergeCell ref="EV4:EY4"/>
    <mergeCell ref="EV5:EY5"/>
    <mergeCell ref="EV6:EY6"/>
    <mergeCell ref="EU31:EY31"/>
    <mergeCell ref="EO1:EO2"/>
    <mergeCell ref="EP1:ES1"/>
    <mergeCell ref="EP3:ES3"/>
    <mergeCell ref="EP4:ES4"/>
    <mergeCell ref="EP5:ES5"/>
    <mergeCell ref="EP6:ES6"/>
    <mergeCell ref="FA31:FE31"/>
    <mergeCell ref="FG1:FG2"/>
    <mergeCell ref="FA1:FA2"/>
    <mergeCell ref="FB1:FE1"/>
    <mergeCell ref="FB3:FE3"/>
    <mergeCell ref="FB4:FE4"/>
    <mergeCell ref="FH1:FK1"/>
    <mergeCell ref="FH3:FK3"/>
    <mergeCell ref="FH4:FK4"/>
    <mergeCell ref="FH5:FK5"/>
    <mergeCell ref="FH6:FK6"/>
    <mergeCell ref="FG31:FK31"/>
    <mergeCell ref="FG7:FG8"/>
    <mergeCell ref="FJ7:FJ8"/>
    <mergeCell ref="FJ9:FJ17"/>
    <mergeCell ref="FG15:FG17"/>
    <mergeCell ref="FB5:FE5"/>
    <mergeCell ref="FB6:FE6"/>
    <mergeCell ref="FM31:FQ31"/>
    <mergeCell ref="FS1:FS2"/>
    <mergeCell ref="FT1:FW1"/>
    <mergeCell ref="FT3:FW3"/>
    <mergeCell ref="FT4:FW4"/>
    <mergeCell ref="FT5:FW5"/>
    <mergeCell ref="FT6:FW6"/>
    <mergeCell ref="FS31:FW31"/>
    <mergeCell ref="FM1:FM2"/>
    <mergeCell ref="FN1:FQ1"/>
    <mergeCell ref="FN3:FQ3"/>
    <mergeCell ref="FN4:FQ4"/>
    <mergeCell ref="FN5:FQ5"/>
    <mergeCell ref="FN6:FQ6"/>
    <mergeCell ref="H43:J43"/>
    <mergeCell ref="M7:M8"/>
    <mergeCell ref="P7:P8"/>
    <mergeCell ref="P9:P17"/>
    <mergeCell ref="M15:M17"/>
    <mergeCell ref="M22:M23"/>
    <mergeCell ref="P26:P27"/>
    <mergeCell ref="M31:Q31"/>
    <mergeCell ref="J26:J27"/>
    <mergeCell ref="V9:V17"/>
    <mergeCell ref="S15:S17"/>
    <mergeCell ref="S22:S23"/>
    <mergeCell ref="V26:V27"/>
    <mergeCell ref="Y7:Y8"/>
    <mergeCell ref="AB7:AB8"/>
    <mergeCell ref="AB9:AB17"/>
    <mergeCell ref="Y15:Y17"/>
    <mergeCell ref="Y22:Y23"/>
    <mergeCell ref="AB26:AB27"/>
    <mergeCell ref="AE15:AE17"/>
    <mergeCell ref="AE22:AE23"/>
    <mergeCell ref="AH26:AH27"/>
    <mergeCell ref="AK7:AK8"/>
    <mergeCell ref="AN7:AN8"/>
    <mergeCell ref="AN9:AN17"/>
    <mergeCell ref="AK15:AK17"/>
    <mergeCell ref="AK22:AK23"/>
    <mergeCell ref="AN26:AN27"/>
    <mergeCell ref="AT9:AT17"/>
    <mergeCell ref="AQ15:AQ17"/>
    <mergeCell ref="AQ22:AQ23"/>
    <mergeCell ref="AT26:AT27"/>
    <mergeCell ref="AW7:AW8"/>
    <mergeCell ref="AZ7:AZ8"/>
    <mergeCell ref="AZ9:AZ17"/>
    <mergeCell ref="AW15:AW17"/>
    <mergeCell ref="AW22:AW23"/>
    <mergeCell ref="AZ26:AZ27"/>
    <mergeCell ref="BC7:BC8"/>
    <mergeCell ref="BF7:BF8"/>
    <mergeCell ref="BF9:BF17"/>
    <mergeCell ref="BC15:BC17"/>
    <mergeCell ref="BC22:BC23"/>
    <mergeCell ref="BF26:BF27"/>
    <mergeCell ref="BI7:BI8"/>
    <mergeCell ref="BL7:BL8"/>
    <mergeCell ref="BL9:BL17"/>
    <mergeCell ref="BI15:BI17"/>
    <mergeCell ref="BI22:BI23"/>
    <mergeCell ref="BL26:BL27"/>
    <mergeCell ref="BO7:BO8"/>
    <mergeCell ref="BR7:BR8"/>
    <mergeCell ref="BR9:BR17"/>
    <mergeCell ref="BO15:BO17"/>
    <mergeCell ref="BO22:BO23"/>
    <mergeCell ref="BR26:BR27"/>
    <mergeCell ref="BU7:BU8"/>
    <mergeCell ref="BX7:BX8"/>
    <mergeCell ref="BX9:BX17"/>
    <mergeCell ref="BU15:BU17"/>
    <mergeCell ref="BU22:BU23"/>
    <mergeCell ref="BX26:BX27"/>
    <mergeCell ref="CA7:CA8"/>
    <mergeCell ref="CD7:CD8"/>
    <mergeCell ref="CD9:CD17"/>
    <mergeCell ref="CA15:CA17"/>
    <mergeCell ref="CA22:CA23"/>
    <mergeCell ref="CD26:CD27"/>
    <mergeCell ref="CG7:CG8"/>
    <mergeCell ref="CJ7:CJ8"/>
    <mergeCell ref="CJ9:CJ17"/>
    <mergeCell ref="CG15:CG17"/>
    <mergeCell ref="CG22:CG23"/>
    <mergeCell ref="CJ26:CJ27"/>
    <mergeCell ref="CM7:CM8"/>
    <mergeCell ref="CP7:CP8"/>
    <mergeCell ref="CP9:CP17"/>
    <mergeCell ref="CM15:CM17"/>
    <mergeCell ref="CM22:CM23"/>
    <mergeCell ref="CP26:CP27"/>
    <mergeCell ref="CS7:CS8"/>
    <mergeCell ref="CV7:CV8"/>
    <mergeCell ref="CV9:CV17"/>
    <mergeCell ref="CS15:CS17"/>
    <mergeCell ref="CS22:CS23"/>
    <mergeCell ref="CV26:CV27"/>
    <mergeCell ref="CY7:CY8"/>
    <mergeCell ref="DB7:DB8"/>
    <mergeCell ref="DB9:DB17"/>
    <mergeCell ref="CY15:CY17"/>
    <mergeCell ref="CY22:CY23"/>
    <mergeCell ref="DB26:DB27"/>
    <mergeCell ref="DE7:DE8"/>
    <mergeCell ref="DH7:DH8"/>
    <mergeCell ref="DH9:DH17"/>
    <mergeCell ref="DE15:DE17"/>
    <mergeCell ref="DE22:DE23"/>
    <mergeCell ref="DH26:DH27"/>
    <mergeCell ref="DK7:DK8"/>
    <mergeCell ref="DN7:DN8"/>
    <mergeCell ref="DN9:DN17"/>
    <mergeCell ref="DK15:DK17"/>
    <mergeCell ref="DK22:DK23"/>
    <mergeCell ref="DN26:DN27"/>
    <mergeCell ref="DQ22:DQ23"/>
    <mergeCell ref="DT26:DT27"/>
    <mergeCell ref="DW7:DW8"/>
    <mergeCell ref="DZ7:DZ8"/>
    <mergeCell ref="DZ9:DZ17"/>
    <mergeCell ref="DW15:DW17"/>
    <mergeCell ref="DW22:DW23"/>
    <mergeCell ref="DZ26:DZ27"/>
    <mergeCell ref="EC7:EC8"/>
    <mergeCell ref="EF7:EF8"/>
    <mergeCell ref="EF9:EF17"/>
    <mergeCell ref="EC15:EC17"/>
    <mergeCell ref="EC22:EC23"/>
    <mergeCell ref="EF26:EF27"/>
    <mergeCell ref="EI7:EI8"/>
    <mergeCell ref="EL7:EL8"/>
    <mergeCell ref="EL9:EL17"/>
    <mergeCell ref="EI15:EI17"/>
    <mergeCell ref="EI22:EI23"/>
    <mergeCell ref="EL26:EL27"/>
    <mergeCell ref="EO7:EO8"/>
    <mergeCell ref="ER7:ER8"/>
    <mergeCell ref="ER9:ER17"/>
    <mergeCell ref="EO15:EO17"/>
    <mergeCell ref="EO22:EO23"/>
    <mergeCell ref="ER26:ER27"/>
    <mergeCell ref="EU7:EU8"/>
    <mergeCell ref="EX7:EX8"/>
    <mergeCell ref="EX9:EX17"/>
    <mergeCell ref="EU15:EU17"/>
    <mergeCell ref="EU22:EU23"/>
    <mergeCell ref="EX26:EX27"/>
    <mergeCell ref="FA7:FA8"/>
    <mergeCell ref="FD7:FD8"/>
    <mergeCell ref="FD9:FD17"/>
    <mergeCell ref="FA15:FA17"/>
    <mergeCell ref="FA22:FA23"/>
    <mergeCell ref="FD26:FD27"/>
    <mergeCell ref="FG22:FG23"/>
    <mergeCell ref="FJ26:FJ27"/>
    <mergeCell ref="FM7:FM8"/>
    <mergeCell ref="FP7:FP8"/>
    <mergeCell ref="FP9:FP17"/>
    <mergeCell ref="FM15:FM17"/>
    <mergeCell ref="FM22:FM23"/>
    <mergeCell ref="FP26:FP27"/>
    <mergeCell ref="FS7:FS8"/>
    <mergeCell ref="FV7:FV8"/>
    <mergeCell ref="FV9:FV17"/>
    <mergeCell ref="FS15:FS17"/>
    <mergeCell ref="FS22:FS23"/>
    <mergeCell ref="FV26:FV27"/>
    <mergeCell ref="FY1:FY2"/>
    <mergeCell ref="FZ1:GC1"/>
    <mergeCell ref="FZ3:GC3"/>
    <mergeCell ref="FZ4:GC4"/>
    <mergeCell ref="FZ5:GC5"/>
    <mergeCell ref="FZ6:GC6"/>
    <mergeCell ref="FY7:FY8"/>
    <mergeCell ref="GB7:GB8"/>
    <mergeCell ref="GB9:GB17"/>
    <mergeCell ref="FY15:FY17"/>
    <mergeCell ref="FY22:FY23"/>
    <mergeCell ref="GB26:GB27"/>
    <mergeCell ref="FY31:GC31"/>
    <mergeCell ref="GE1:GE2"/>
    <mergeCell ref="GF1:GI1"/>
    <mergeCell ref="GF3:GI3"/>
    <mergeCell ref="GF4:GI4"/>
    <mergeCell ref="GF5:GI5"/>
    <mergeCell ref="GF6:GI6"/>
    <mergeCell ref="GE7:GE8"/>
    <mergeCell ref="GH7:GH8"/>
    <mergeCell ref="GH9:GH17"/>
    <mergeCell ref="GE15:GE17"/>
    <mergeCell ref="GE22:GE23"/>
    <mergeCell ref="GH26:GH27"/>
    <mergeCell ref="GE31:GI31"/>
    <mergeCell ref="GK1:GK2"/>
    <mergeCell ref="GL1:GO1"/>
    <mergeCell ref="GL3:GO3"/>
    <mergeCell ref="GL4:GO4"/>
    <mergeCell ref="GL5:GO5"/>
    <mergeCell ref="GL6:GO6"/>
    <mergeCell ref="GK7:GK8"/>
    <mergeCell ref="GN7:GN8"/>
    <mergeCell ref="GN9:GN17"/>
    <mergeCell ref="GK15:GK17"/>
    <mergeCell ref="GK22:GK23"/>
    <mergeCell ref="GN26:GN27"/>
    <mergeCell ref="GK31:GO31"/>
    <mergeCell ref="GQ1:GQ2"/>
    <mergeCell ref="GR1:GU1"/>
    <mergeCell ref="GR3:GU3"/>
    <mergeCell ref="GR4:GU4"/>
    <mergeCell ref="GR5:GU5"/>
    <mergeCell ref="GR6:GU6"/>
    <mergeCell ref="GQ7:GQ8"/>
    <mergeCell ref="GT7:GT8"/>
    <mergeCell ref="GT9:GT17"/>
    <mergeCell ref="GQ15:GQ17"/>
    <mergeCell ref="GQ22:GQ23"/>
    <mergeCell ref="GT26:GT27"/>
    <mergeCell ref="GQ31:GU31"/>
    <mergeCell ref="GW1:GW2"/>
    <mergeCell ref="GX1:HA1"/>
    <mergeCell ref="GX3:HA3"/>
    <mergeCell ref="GX4:HA4"/>
    <mergeCell ref="GX5:HA5"/>
    <mergeCell ref="GX6:HA6"/>
    <mergeCell ref="GW7:GW8"/>
    <mergeCell ref="GZ7:GZ8"/>
    <mergeCell ref="GZ9:GZ17"/>
    <mergeCell ref="GW15:GW17"/>
    <mergeCell ref="GW22:GW23"/>
    <mergeCell ref="GZ26:GZ27"/>
    <mergeCell ref="GW31:HA31"/>
    <mergeCell ref="HC1:HC2"/>
    <mergeCell ref="HD1:HG1"/>
    <mergeCell ref="HD3:HG3"/>
    <mergeCell ref="HD4:HG4"/>
    <mergeCell ref="HD5:HG5"/>
    <mergeCell ref="HD6:HG6"/>
    <mergeCell ref="HC7:HC8"/>
    <mergeCell ref="HF7:HF8"/>
    <mergeCell ref="HF9:HF17"/>
    <mergeCell ref="HC15:HC17"/>
    <mergeCell ref="HC22:HC23"/>
    <mergeCell ref="HF26:HF27"/>
    <mergeCell ref="HC31:HG31"/>
    <mergeCell ref="HI1:HI2"/>
    <mergeCell ref="HJ1:HM1"/>
    <mergeCell ref="HJ3:HM3"/>
    <mergeCell ref="HJ4:HM4"/>
    <mergeCell ref="HJ5:HM5"/>
    <mergeCell ref="HJ6:HM6"/>
    <mergeCell ref="HI7:HI8"/>
    <mergeCell ref="HL7:HL8"/>
    <mergeCell ref="HL9:HL17"/>
    <mergeCell ref="HI15:HI17"/>
    <mergeCell ref="HI22:HI23"/>
    <mergeCell ref="HL26:HL27"/>
    <mergeCell ref="HI31:HM31"/>
    <mergeCell ref="HO1:HO2"/>
    <mergeCell ref="HP1:HS1"/>
    <mergeCell ref="HP3:HS3"/>
    <mergeCell ref="HP4:HS4"/>
    <mergeCell ref="HP5:HS5"/>
    <mergeCell ref="HP6:HS6"/>
    <mergeCell ref="HO7:HO8"/>
    <mergeCell ref="HR7:HR8"/>
    <mergeCell ref="HR9:HR17"/>
    <mergeCell ref="HO15:HO17"/>
    <mergeCell ref="HO22:HO23"/>
    <mergeCell ref="HR26:HR27"/>
    <mergeCell ref="HO31:HS31"/>
    <mergeCell ref="HU1:HU2"/>
    <mergeCell ref="HV1:HY1"/>
    <mergeCell ref="HV3:HY3"/>
    <mergeCell ref="HV4:HY4"/>
    <mergeCell ref="HV5:HY5"/>
    <mergeCell ref="HV6:HY6"/>
    <mergeCell ref="HU7:HU8"/>
    <mergeCell ref="HX7:HX8"/>
    <mergeCell ref="HX9:HX17"/>
    <mergeCell ref="HU15:HU17"/>
    <mergeCell ref="HU22:HU23"/>
    <mergeCell ref="HX26:HX27"/>
    <mergeCell ref="HU31:HY31"/>
    <mergeCell ref="IA1:IA2"/>
    <mergeCell ref="IB1:IE1"/>
    <mergeCell ref="IB3:IE3"/>
    <mergeCell ref="IB4:IE4"/>
    <mergeCell ref="IB5:IE5"/>
    <mergeCell ref="IB6:IE6"/>
    <mergeCell ref="IA7:IA8"/>
    <mergeCell ref="ID7:ID8"/>
    <mergeCell ref="ID9:ID17"/>
    <mergeCell ref="IG1:IG2"/>
    <mergeCell ref="IH1:IK1"/>
    <mergeCell ref="IH3:IK3"/>
    <mergeCell ref="IH4:IK4"/>
    <mergeCell ref="IH5:IK5"/>
    <mergeCell ref="IH6:IK6"/>
    <mergeCell ref="IJ26:IJ27"/>
    <mergeCell ref="IA15:IA17"/>
    <mergeCell ref="IA22:IA23"/>
    <mergeCell ref="ID26:ID27"/>
    <mergeCell ref="IA31:IE31"/>
    <mergeCell ref="IG31:IK31"/>
    <mergeCell ref="IM31:IP31"/>
    <mergeCell ref="IM6:IO6"/>
    <mergeCell ref="D15:E15"/>
    <mergeCell ref="D16:E16"/>
    <mergeCell ref="D17:E17"/>
    <mergeCell ref="IG7:IG8"/>
    <mergeCell ref="IJ7:IJ8"/>
    <mergeCell ref="IJ9:IJ17"/>
    <mergeCell ref="IG15:IG17"/>
    <mergeCell ref="IG22:IG23"/>
  </mergeCells>
  <dataValidations count="4">
    <dataValidation type="list" allowBlank="1" showDropDown="1" showInputMessage="1" showErrorMessage="1" error="In dieser Zelle dürfen nur die Werte &quot;x&quot; oder &quot;-&quot; eingetragen werden!" sqref="FM13 FS26:FS27 FS13 G26:G27 EC26:EC27 DW26:DW27 DW13 DQ26:DQ27 DK26:DK27 DK13 DE26:DE27 DE13 CY26:CY27 CY13 CS26:CS27 CS13 S26:S27 S13 Y26:Y27 Y13 AE26:AE27 AE13 G13 EC13 M26:M27 M13 AK26:AK27 AK13 AQ26:AQ27 AQ13 AW26:AW27 AW13 BC26:BC27 BC13 BI26:BI27 BI13 BO26:BO27 BO13 BU26:BU27 BU13 CA26:CA27 CA13 CG26:CG27 CG13 CM26:CM27 CM13 EI26:EI27 EI13 EO26:EO27 EO13 EU26:EU27 EU13 FA26:FA27 FA13 FG26:FG27 FG13 FM26:FM27 DQ13 FY26:FY27 FY13 GE26:GE27 GE13 GK26:GK27 GK13 GQ26:GQ27 GQ13 GW26:GW27 GW13 HC26:HC27 HC13 HI26:HI27 HI13 HO26:HO27 HO13 HU26:HU27 HU13 IA26:IA27 IA13 IG26:IG27 IG13">
      <formula1>$A$32:$A$33</formula1>
    </dataValidation>
    <dataValidation type="whole" allowBlank="1" showInputMessage="1" showErrorMessage="1" error="In dieser Zelle dürfen nur die Werte &quot;0&quot; oder &quot;1&quot; eingetragen werden!" sqref="DR27 FT7:FT17 FT21:FT24 FT19 FT27 CH7:CH17 CB7:CB17 BV7:BV17 BP7:BP17 BJ7:BJ17 BD7:BD17 AX7:AX17 AR7:AR17 AL7:AL17 N7:N17 H7:H17 AF7:AF17 Z7:Z17 T7:T17 CT7:CT17 CZ7:CZ17 DF7:DF17 DL7:DL17 EJ7:EJ17 EP7:EP17 EV7:EV17 FB7:FB17 FH7:FH17 FN7:FN17 ED7:ED17 FN21:FN24 ED21:ED24 ED19 ED27 H21:H24 H19 H27 DL21:DL24 DL19 DL27 DF21:DF24 DF19 DF27 CZ21:CZ24 CZ19 CZ27 CT21:CT24 CT19 CT27 T21:T24 T19 Z21:Z24 Z19 Z27 AF21:AF24 AF19 AF27 DR7:DR17 DX7:DX17 CN7:CN17 N21:N24 N19 N27 AL21:AL24 AL19 AL27 AR21:AR24 AR19 AR27 AX21:AX24 AX19 AX27 BD21:BD24 BD19 BD27 BJ21:BJ24 BJ19 BJ27 BP21:BP24 BP19 BP27 BV21:BV24 BV19 BV27 CB21:CB24 CB19 CB27 CH21:CH24 CH19 CH27 CN21:CN24 CN19 CN27 T27 DX21:DX24 DX19 DX27 DR21:DR24 DR19 EJ21:EJ24">
      <formula1>0</formula1>
      <formula2>1</formula2>
    </dataValidation>
    <dataValidation type="whole" allowBlank="1" showInputMessage="1" showErrorMessage="1" error="In dieser Zelle dürfen nur die Werte &quot;0&quot; oder &quot;1&quot; eingetragen werden!" sqref="EJ19 EJ27 EP21:EP24 EP19 EP27 EV21:EV24 EV19 EV27 FB21:FB24 FB19 FB27 FH21:FH24 FH19 FH27 FN19 FN27 FZ7:FZ17 FZ21:FZ24 FZ19 FZ27 GF7:GF17 GF21:GF24 GF19 GF27 GL7:GL17 GL21:GL24 GL19 GL27 GR7:GR17 GR21:GR24 GR19 GR27 GX7:GX17 GX21:GX24 GX19 GX27 HD7:HD17 HD21:HD24 HD19 HD27 HJ7:HJ17 HJ21:HJ24 HJ19 HJ27 HP7:HP17 HP21:HP24 HP19 HP27 HV7:HV17 HV21:HV24 HV19 HV27 IB7:IB17 IB21:IB24 IB19 IB27 IH7:IH17 IH21:IH24 IH19 IH27">
      <formula1>0</formula1>
      <formula2>1</formula2>
    </dataValidation>
    <dataValidation type="whole" allowBlank="1" showInputMessage="1" showErrorMessage="1" error="In dieser Zelle sind nur die Werte &quot;0&quot; oder &quot;1&quot; zulässig!" sqref="G33:J33 M33:P33 S33:V33 Y33:AB33 AE33:AH33 AK33:AN33 AQ33:AT33 AW33:AZ33 BC33:BF33 BI33:BL33 BO33:BR33 BU33:BX33 CA33:CD33 CG33:CJ33 CM33:CP33 CS33:CV33 CY33:DB33 DE33:DH33 DK33:DN33 DQ33:DT33 DW33:DZ33 EC33:EF33 EI33:EL33 EO33:ER33 EU33:EX33 FA33:FD33 FG33:FJ33 FM33:FP33 FS33:FV33 FY33:GB33 GE33:GH33 GK33:GN33 GQ33:GT33 GW33:GZ33 HC33:HF33 HI33:HL33 HO33:HR33 HU33:HX33 IA33:ID33 IG33:IJ33">
      <formula1>0</formula1>
      <formula2>1</formula2>
    </dataValidation>
  </dataValidations>
  <printOptions/>
  <pageMargins left="0.15748031496062992" right="0.15748031496062992" top="0.7874015748031497" bottom="0.7874015748031497" header="0.31496062992125984" footer="0.31496062992125984"/>
  <pageSetup fitToHeight="10" fitToWidth="1" horizontalDpi="600" verticalDpi="600" orientation="landscape" paperSize="8"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S93"/>
  <sheetViews>
    <sheetView zoomScale="40" zoomScaleNormal="40" zoomScalePageLayoutView="0" workbookViewId="0" topLeftCell="A28">
      <selection activeCell="L42" sqref="L42"/>
    </sheetView>
  </sheetViews>
  <sheetFormatPr defaultColWidth="11.421875" defaultRowHeight="15"/>
  <cols>
    <col min="1" max="1" width="32.28125" style="111" customWidth="1"/>
    <col min="2" max="2" width="26.421875" style="111" customWidth="1"/>
    <col min="3" max="3" width="44.8515625" style="26" customWidth="1"/>
    <col min="4" max="4" width="44.00390625" style="26" customWidth="1"/>
    <col min="5" max="5" width="69.421875" style="26" customWidth="1"/>
    <col min="6" max="6" width="8.7109375" style="113" customWidth="1"/>
    <col min="7" max="7" width="29.8515625" style="207" customWidth="1"/>
    <col min="8" max="8" width="30.7109375" style="208" customWidth="1"/>
    <col min="9" max="9" width="27.8515625" style="26" customWidth="1"/>
    <col min="10" max="10" width="32.7109375" style="26" customWidth="1"/>
    <col min="11" max="11" width="70.7109375" style="26" customWidth="1"/>
    <col min="12" max="12" width="8.7109375" style="113" customWidth="1"/>
    <col min="13" max="13" width="29.8515625" style="26" customWidth="1"/>
    <col min="14" max="14" width="26.7109375" style="26" customWidth="1"/>
    <col min="15" max="15" width="20.7109375" style="26" customWidth="1"/>
    <col min="16" max="16" width="32.7109375" style="26" customWidth="1"/>
    <col min="17" max="17" width="70.7109375" style="26" customWidth="1"/>
    <col min="18" max="18" width="8.7109375" style="26" customWidth="1"/>
    <col min="19" max="19" width="30.140625" style="26" customWidth="1"/>
    <col min="20" max="20" width="26.7109375" style="26" customWidth="1"/>
    <col min="21" max="21" width="20.7109375" style="26" customWidth="1"/>
    <col min="22" max="22" width="32.7109375" style="26" customWidth="1"/>
    <col min="23" max="23" width="70.7109375" style="26" customWidth="1"/>
    <col min="24" max="24" width="8.7109375" style="26" customWidth="1"/>
    <col min="25" max="25" width="29.8515625" style="26" customWidth="1"/>
    <col min="26" max="26" width="26.7109375" style="26" customWidth="1"/>
    <col min="27" max="27" width="20.7109375" style="26" customWidth="1"/>
    <col min="28" max="28" width="32.7109375" style="26" customWidth="1"/>
    <col min="29" max="29" width="70.7109375" style="26" customWidth="1"/>
    <col min="30" max="30" width="20.7109375" style="113" customWidth="1"/>
    <col min="31" max="16384" width="11.421875" style="26" customWidth="1"/>
  </cols>
  <sheetData>
    <row r="1" spans="1:30" ht="27.75" customHeight="1" thickBot="1">
      <c r="A1" s="4" t="s">
        <v>0</v>
      </c>
      <c r="B1" s="4" t="s">
        <v>1</v>
      </c>
      <c r="C1" s="4" t="s">
        <v>2</v>
      </c>
      <c r="D1" s="615" t="s">
        <v>10</v>
      </c>
      <c r="E1" s="616"/>
      <c r="F1" s="21"/>
      <c r="G1" s="523" t="s">
        <v>176</v>
      </c>
      <c r="H1" s="525" t="s">
        <v>172</v>
      </c>
      <c r="I1" s="526"/>
      <c r="J1" s="526"/>
      <c r="K1" s="526"/>
      <c r="L1" s="21"/>
      <c r="M1" s="523" t="s">
        <v>176</v>
      </c>
      <c r="N1" s="525" t="s">
        <v>172</v>
      </c>
      <c r="O1" s="526"/>
      <c r="P1" s="526"/>
      <c r="Q1" s="526"/>
      <c r="R1" s="253"/>
      <c r="S1" s="523" t="s">
        <v>176</v>
      </c>
      <c r="T1" s="525" t="s">
        <v>172</v>
      </c>
      <c r="U1" s="526"/>
      <c r="V1" s="526"/>
      <c r="W1" s="526"/>
      <c r="X1" s="253"/>
      <c r="Y1" s="523" t="s">
        <v>176</v>
      </c>
      <c r="Z1" s="525" t="s">
        <v>172</v>
      </c>
      <c r="AA1" s="526"/>
      <c r="AB1" s="526"/>
      <c r="AC1" s="526"/>
      <c r="AD1" s="22"/>
    </row>
    <row r="2" spans="1:30" s="31" customFormat="1" ht="162.75" customHeight="1" thickBot="1" thickTop="1">
      <c r="A2" s="5" t="s">
        <v>160</v>
      </c>
      <c r="B2" s="5" t="s">
        <v>170</v>
      </c>
      <c r="C2" s="5" t="s">
        <v>181</v>
      </c>
      <c r="D2" s="604" t="s">
        <v>173</v>
      </c>
      <c r="E2" s="605"/>
      <c r="F2" s="21"/>
      <c r="G2" s="524"/>
      <c r="H2" s="28" t="s">
        <v>68</v>
      </c>
      <c r="I2" s="28" t="s">
        <v>69</v>
      </c>
      <c r="J2" s="28" t="s">
        <v>177</v>
      </c>
      <c r="K2" s="28" t="s">
        <v>175</v>
      </c>
      <c r="L2" s="21"/>
      <c r="M2" s="524"/>
      <c r="N2" s="28" t="s">
        <v>68</v>
      </c>
      <c r="O2" s="28" t="s">
        <v>69</v>
      </c>
      <c r="P2" s="28" t="s">
        <v>177</v>
      </c>
      <c r="Q2" s="28" t="s">
        <v>175</v>
      </c>
      <c r="R2" s="253"/>
      <c r="S2" s="524"/>
      <c r="T2" s="28" t="s">
        <v>68</v>
      </c>
      <c r="U2" s="28" t="s">
        <v>69</v>
      </c>
      <c r="V2" s="28" t="s">
        <v>177</v>
      </c>
      <c r="W2" s="28" t="s">
        <v>175</v>
      </c>
      <c r="X2" s="253"/>
      <c r="Y2" s="524"/>
      <c r="Z2" s="28" t="s">
        <v>68</v>
      </c>
      <c r="AA2" s="28" t="s">
        <v>69</v>
      </c>
      <c r="AB2" s="28" t="s">
        <v>177</v>
      </c>
      <c r="AC2" s="28" t="s">
        <v>175</v>
      </c>
      <c r="AD2" s="22"/>
    </row>
    <row r="3" spans="1:30" ht="45" customHeight="1" thickBot="1" thickTop="1">
      <c r="A3" s="585" t="s">
        <v>279</v>
      </c>
      <c r="B3" s="254"/>
      <c r="C3" s="255"/>
      <c r="D3" s="614" t="s">
        <v>208</v>
      </c>
      <c r="E3" s="702"/>
      <c r="F3" s="32"/>
      <c r="G3" s="256"/>
      <c r="H3" s="541"/>
      <c r="I3" s="542"/>
      <c r="J3" s="542"/>
      <c r="K3" s="542"/>
      <c r="L3" s="32"/>
      <c r="M3" s="256"/>
      <c r="N3" s="541"/>
      <c r="O3" s="542"/>
      <c r="P3" s="542"/>
      <c r="Q3" s="542"/>
      <c r="R3" s="253"/>
      <c r="S3" s="256"/>
      <c r="T3" s="541"/>
      <c r="U3" s="542"/>
      <c r="V3" s="542"/>
      <c r="W3" s="542"/>
      <c r="X3" s="253"/>
      <c r="Y3" s="256"/>
      <c r="Z3" s="541"/>
      <c r="AA3" s="542"/>
      <c r="AB3" s="542"/>
      <c r="AC3" s="542"/>
      <c r="AD3" s="33"/>
    </row>
    <row r="4" spans="1:30" ht="52.5" customHeight="1" thickBot="1" thickTop="1">
      <c r="A4" s="586"/>
      <c r="B4" s="257"/>
      <c r="C4" s="258"/>
      <c r="D4" s="614" t="s">
        <v>207</v>
      </c>
      <c r="E4" s="605"/>
      <c r="F4" s="32"/>
      <c r="G4" s="259"/>
      <c r="H4" s="541"/>
      <c r="I4" s="542"/>
      <c r="J4" s="542"/>
      <c r="K4" s="671"/>
      <c r="L4" s="32"/>
      <c r="M4" s="259"/>
      <c r="N4" s="541"/>
      <c r="O4" s="542"/>
      <c r="P4" s="542"/>
      <c r="Q4" s="671"/>
      <c r="R4" s="253"/>
      <c r="S4" s="259"/>
      <c r="T4" s="541"/>
      <c r="U4" s="542"/>
      <c r="V4" s="542"/>
      <c r="W4" s="671"/>
      <c r="X4" s="253"/>
      <c r="Y4" s="259"/>
      <c r="Z4" s="541"/>
      <c r="AA4" s="542"/>
      <c r="AB4" s="542"/>
      <c r="AC4" s="671"/>
      <c r="AD4" s="33"/>
    </row>
    <row r="5" spans="1:30" ht="47.25" customHeight="1" thickBot="1" thickTop="1">
      <c r="A5" s="586"/>
      <c r="B5" s="672" t="s">
        <v>59</v>
      </c>
      <c r="C5" s="543" t="s">
        <v>11</v>
      </c>
      <c r="D5" s="674" t="s">
        <v>158</v>
      </c>
      <c r="E5" s="675"/>
      <c r="F5" s="32"/>
      <c r="G5" s="527"/>
      <c r="H5" s="58"/>
      <c r="I5" s="174">
        <f aca="true" t="shared" si="0" ref="I5:I14">IF(H5="",0,1)</f>
        <v>0</v>
      </c>
      <c r="J5" s="520"/>
      <c r="K5" s="316"/>
      <c r="L5" s="32"/>
      <c r="M5" s="527"/>
      <c r="N5" s="58"/>
      <c r="O5" s="174">
        <f aca="true" t="shared" si="1" ref="O5:O14">IF(N5="",0,1)</f>
        <v>0</v>
      </c>
      <c r="P5" s="520"/>
      <c r="Q5" s="316"/>
      <c r="R5" s="253"/>
      <c r="S5" s="527"/>
      <c r="T5" s="58"/>
      <c r="U5" s="174">
        <f aca="true" t="shared" si="2" ref="U5:U14">IF(T5="",0,1)</f>
        <v>0</v>
      </c>
      <c r="V5" s="520"/>
      <c r="W5" s="316"/>
      <c r="X5" s="253"/>
      <c r="Y5" s="527"/>
      <c r="Z5" s="58"/>
      <c r="AA5" s="174">
        <f aca="true" t="shared" si="3" ref="AA5:AA14">IF(Z5="",0,1)</f>
        <v>0</v>
      </c>
      <c r="AB5" s="520"/>
      <c r="AC5" s="316"/>
      <c r="AD5" s="33"/>
    </row>
    <row r="6" spans="1:30" ht="48.75" customHeight="1" thickBot="1">
      <c r="A6" s="586"/>
      <c r="B6" s="673"/>
      <c r="C6" s="544"/>
      <c r="D6" s="647" t="s">
        <v>53</v>
      </c>
      <c r="E6" s="648"/>
      <c r="F6" s="32"/>
      <c r="G6" s="528"/>
      <c r="H6" s="46"/>
      <c r="I6" s="43">
        <f t="shared" si="0"/>
        <v>0</v>
      </c>
      <c r="J6" s="521"/>
      <c r="K6" s="317"/>
      <c r="L6" s="32"/>
      <c r="M6" s="528"/>
      <c r="N6" s="46"/>
      <c r="O6" s="43">
        <f t="shared" si="1"/>
        <v>0</v>
      </c>
      <c r="P6" s="521"/>
      <c r="Q6" s="317"/>
      <c r="R6" s="253"/>
      <c r="S6" s="528"/>
      <c r="T6" s="46"/>
      <c r="U6" s="43">
        <f t="shared" si="2"/>
        <v>0</v>
      </c>
      <c r="V6" s="521"/>
      <c r="W6" s="317"/>
      <c r="X6" s="253"/>
      <c r="Y6" s="528"/>
      <c r="Z6" s="46"/>
      <c r="AA6" s="43">
        <f t="shared" si="3"/>
        <v>0</v>
      </c>
      <c r="AB6" s="521"/>
      <c r="AC6" s="317"/>
      <c r="AD6" s="33"/>
    </row>
    <row r="7" spans="1:30" ht="49.5" customHeight="1" thickBot="1">
      <c r="A7" s="586"/>
      <c r="B7" s="673"/>
      <c r="C7" s="544"/>
      <c r="D7" s="588" t="s">
        <v>49</v>
      </c>
      <c r="E7" s="676"/>
      <c r="F7" s="32"/>
      <c r="G7" s="528"/>
      <c r="H7" s="260"/>
      <c r="I7" s="43">
        <f t="shared" si="0"/>
        <v>0</v>
      </c>
      <c r="J7" s="521"/>
      <c r="K7" s="317"/>
      <c r="L7" s="32"/>
      <c r="M7" s="528"/>
      <c r="N7" s="260"/>
      <c r="O7" s="43">
        <f t="shared" si="1"/>
        <v>0</v>
      </c>
      <c r="P7" s="521"/>
      <c r="Q7" s="317"/>
      <c r="R7" s="253"/>
      <c r="S7" s="528"/>
      <c r="T7" s="260"/>
      <c r="U7" s="43">
        <f t="shared" si="2"/>
        <v>0</v>
      </c>
      <c r="V7" s="521"/>
      <c r="W7" s="317"/>
      <c r="X7" s="253"/>
      <c r="Y7" s="528"/>
      <c r="Z7" s="260"/>
      <c r="AA7" s="43">
        <f t="shared" si="3"/>
        <v>0</v>
      </c>
      <c r="AB7" s="521"/>
      <c r="AC7" s="317"/>
      <c r="AD7" s="33"/>
    </row>
    <row r="8" spans="1:30" ht="66.75" customHeight="1" thickBot="1">
      <c r="A8" s="586"/>
      <c r="B8" s="673"/>
      <c r="C8" s="544"/>
      <c r="D8" s="647" t="s">
        <v>189</v>
      </c>
      <c r="E8" s="648"/>
      <c r="F8" s="35"/>
      <c r="G8" s="528"/>
      <c r="H8" s="260"/>
      <c r="I8" s="43">
        <f t="shared" si="0"/>
        <v>0</v>
      </c>
      <c r="J8" s="521"/>
      <c r="K8" s="317"/>
      <c r="L8" s="35"/>
      <c r="M8" s="528"/>
      <c r="N8" s="260"/>
      <c r="O8" s="43">
        <f t="shared" si="1"/>
        <v>0</v>
      </c>
      <c r="P8" s="521"/>
      <c r="Q8" s="317"/>
      <c r="R8" s="253"/>
      <c r="S8" s="528"/>
      <c r="T8" s="260"/>
      <c r="U8" s="43">
        <f t="shared" si="2"/>
        <v>0</v>
      </c>
      <c r="V8" s="521"/>
      <c r="W8" s="317"/>
      <c r="X8" s="253"/>
      <c r="Y8" s="528"/>
      <c r="Z8" s="260"/>
      <c r="AA8" s="43">
        <f t="shared" si="3"/>
        <v>0</v>
      </c>
      <c r="AB8" s="521"/>
      <c r="AC8" s="317"/>
      <c r="AD8" s="52"/>
    </row>
    <row r="9" spans="1:30" ht="71.25" customHeight="1" thickBot="1">
      <c r="A9" s="586"/>
      <c r="B9" s="673"/>
      <c r="C9" s="546"/>
      <c r="D9" s="647" t="s">
        <v>190</v>
      </c>
      <c r="E9" s="648"/>
      <c r="F9" s="35"/>
      <c r="G9" s="528"/>
      <c r="H9" s="260"/>
      <c r="I9" s="43">
        <f t="shared" si="0"/>
        <v>0</v>
      </c>
      <c r="J9" s="521"/>
      <c r="K9" s="317"/>
      <c r="L9" s="35"/>
      <c r="M9" s="528"/>
      <c r="N9" s="260"/>
      <c r="O9" s="43">
        <f t="shared" si="1"/>
        <v>0</v>
      </c>
      <c r="P9" s="521"/>
      <c r="Q9" s="317"/>
      <c r="R9" s="253"/>
      <c r="S9" s="528"/>
      <c r="T9" s="260"/>
      <c r="U9" s="43">
        <f t="shared" si="2"/>
        <v>0</v>
      </c>
      <c r="V9" s="521"/>
      <c r="W9" s="317"/>
      <c r="X9" s="253"/>
      <c r="Y9" s="528"/>
      <c r="Z9" s="260"/>
      <c r="AA9" s="43">
        <f t="shared" si="3"/>
        <v>0</v>
      </c>
      <c r="AB9" s="521"/>
      <c r="AC9" s="317"/>
      <c r="AD9" s="52"/>
    </row>
    <row r="10" spans="1:30" ht="103.5" customHeight="1" thickBot="1">
      <c r="A10" s="586"/>
      <c r="B10" s="673"/>
      <c r="C10" s="544"/>
      <c r="D10" s="647" t="s">
        <v>66</v>
      </c>
      <c r="E10" s="648"/>
      <c r="F10" s="35"/>
      <c r="G10" s="529"/>
      <c r="H10" s="260"/>
      <c r="I10" s="69">
        <f t="shared" si="0"/>
        <v>0</v>
      </c>
      <c r="J10" s="522"/>
      <c r="K10" s="317"/>
      <c r="L10" s="35"/>
      <c r="M10" s="529"/>
      <c r="N10" s="260"/>
      <c r="O10" s="69">
        <f t="shared" si="1"/>
        <v>0</v>
      </c>
      <c r="P10" s="522"/>
      <c r="Q10" s="317"/>
      <c r="R10" s="253"/>
      <c r="S10" s="529"/>
      <c r="T10" s="260"/>
      <c r="U10" s="69">
        <f t="shared" si="2"/>
        <v>0</v>
      </c>
      <c r="V10" s="522"/>
      <c r="W10" s="317"/>
      <c r="X10" s="253"/>
      <c r="Y10" s="529"/>
      <c r="Z10" s="260"/>
      <c r="AA10" s="69">
        <f t="shared" si="3"/>
        <v>0</v>
      </c>
      <c r="AB10" s="522"/>
      <c r="AC10" s="317"/>
      <c r="AD10" s="52"/>
    </row>
    <row r="11" spans="1:30" ht="63" customHeight="1" thickBot="1" thickTop="1">
      <c r="A11" s="586"/>
      <c r="B11" s="673"/>
      <c r="C11" s="562" t="s">
        <v>13</v>
      </c>
      <c r="D11" s="677" t="s">
        <v>64</v>
      </c>
      <c r="E11" s="678"/>
      <c r="F11" s="35"/>
      <c r="G11" s="527"/>
      <c r="H11" s="261"/>
      <c r="I11" s="262">
        <f t="shared" si="0"/>
        <v>0</v>
      </c>
      <c r="J11" s="666"/>
      <c r="K11" s="318"/>
      <c r="L11" s="35"/>
      <c r="M11" s="527"/>
      <c r="N11" s="261"/>
      <c r="O11" s="262">
        <f t="shared" si="1"/>
        <v>0</v>
      </c>
      <c r="P11" s="666"/>
      <c r="Q11" s="318"/>
      <c r="R11" s="253"/>
      <c r="S11" s="527"/>
      <c r="T11" s="261"/>
      <c r="U11" s="262">
        <f t="shared" si="2"/>
        <v>0</v>
      </c>
      <c r="V11" s="666"/>
      <c r="W11" s="318"/>
      <c r="X11" s="253"/>
      <c r="Y11" s="527"/>
      <c r="Z11" s="261"/>
      <c r="AA11" s="262">
        <f t="shared" si="3"/>
        <v>0</v>
      </c>
      <c r="AB11" s="666"/>
      <c r="AC11" s="318"/>
      <c r="AD11" s="52"/>
    </row>
    <row r="12" spans="1:30" ht="108.75" customHeight="1" thickBot="1">
      <c r="A12" s="586"/>
      <c r="B12" s="673"/>
      <c r="C12" s="564"/>
      <c r="D12" s="606" t="s">
        <v>156</v>
      </c>
      <c r="E12" s="701"/>
      <c r="F12" s="44"/>
      <c r="G12" s="529"/>
      <c r="H12" s="263"/>
      <c r="I12" s="264">
        <f t="shared" si="0"/>
        <v>0</v>
      </c>
      <c r="J12" s="667"/>
      <c r="K12" s="319"/>
      <c r="L12" s="44"/>
      <c r="M12" s="529"/>
      <c r="N12" s="263"/>
      <c r="O12" s="264">
        <f t="shared" si="1"/>
        <v>0</v>
      </c>
      <c r="P12" s="667"/>
      <c r="Q12" s="319"/>
      <c r="R12" s="253"/>
      <c r="S12" s="529"/>
      <c r="T12" s="263"/>
      <c r="U12" s="264">
        <f t="shared" si="2"/>
        <v>0</v>
      </c>
      <c r="V12" s="667"/>
      <c r="W12" s="319"/>
      <c r="X12" s="253"/>
      <c r="Y12" s="529"/>
      <c r="Z12" s="263"/>
      <c r="AA12" s="264">
        <f t="shared" si="3"/>
        <v>0</v>
      </c>
      <c r="AB12" s="667"/>
      <c r="AC12" s="319"/>
      <c r="AD12" s="56"/>
    </row>
    <row r="13" spans="1:30" ht="65.25" customHeight="1" thickBot="1" thickTop="1">
      <c r="A13" s="586"/>
      <c r="B13" s="673"/>
      <c r="C13" s="265" t="s">
        <v>16</v>
      </c>
      <c r="D13" s="696" t="s">
        <v>209</v>
      </c>
      <c r="E13" s="697"/>
      <c r="F13" s="35"/>
      <c r="G13" s="266"/>
      <c r="H13" s="267"/>
      <c r="I13" s="268">
        <f t="shared" si="0"/>
        <v>0</v>
      </c>
      <c r="J13" s="269"/>
      <c r="K13" s="320"/>
      <c r="L13" s="35"/>
      <c r="M13" s="266"/>
      <c r="N13" s="267"/>
      <c r="O13" s="268">
        <f t="shared" si="1"/>
        <v>0</v>
      </c>
      <c r="P13" s="269"/>
      <c r="Q13" s="320"/>
      <c r="R13" s="253"/>
      <c r="S13" s="266"/>
      <c r="T13" s="267"/>
      <c r="U13" s="268">
        <f t="shared" si="2"/>
        <v>0</v>
      </c>
      <c r="V13" s="269"/>
      <c r="W13" s="320"/>
      <c r="X13" s="253"/>
      <c r="Y13" s="266"/>
      <c r="Z13" s="267"/>
      <c r="AA13" s="268">
        <f t="shared" si="3"/>
        <v>0</v>
      </c>
      <c r="AB13" s="269"/>
      <c r="AC13" s="320"/>
      <c r="AD13" s="52"/>
    </row>
    <row r="14" spans="1:30" ht="97.5" customHeight="1" thickBot="1" thickTop="1">
      <c r="A14" s="586"/>
      <c r="B14" s="673"/>
      <c r="C14" s="17" t="s">
        <v>15</v>
      </c>
      <c r="D14" s="698" t="s">
        <v>191</v>
      </c>
      <c r="E14" s="699"/>
      <c r="F14" s="35"/>
      <c r="G14" s="270"/>
      <c r="H14" s="271"/>
      <c r="I14" s="272">
        <f t="shared" si="0"/>
        <v>0</v>
      </c>
      <c r="J14" s="273"/>
      <c r="K14" s="321"/>
      <c r="L14" s="35"/>
      <c r="M14" s="270"/>
      <c r="N14" s="271"/>
      <c r="O14" s="272">
        <f t="shared" si="1"/>
        <v>0</v>
      </c>
      <c r="P14" s="273"/>
      <c r="Q14" s="321"/>
      <c r="R14" s="253"/>
      <c r="S14" s="270"/>
      <c r="T14" s="271"/>
      <c r="U14" s="272">
        <f t="shared" si="2"/>
        <v>0</v>
      </c>
      <c r="V14" s="273"/>
      <c r="W14" s="321"/>
      <c r="X14" s="253"/>
      <c r="Y14" s="270"/>
      <c r="Z14" s="271"/>
      <c r="AA14" s="272">
        <f t="shared" si="3"/>
        <v>0</v>
      </c>
      <c r="AB14" s="273"/>
      <c r="AC14" s="321"/>
      <c r="AD14" s="52"/>
    </row>
    <row r="15" spans="1:30" ht="45" customHeight="1" thickBot="1" thickTop="1">
      <c r="A15" s="586"/>
      <c r="B15" s="274"/>
      <c r="C15" s="550" t="s">
        <v>43</v>
      </c>
      <c r="D15" s="550"/>
      <c r="E15" s="645"/>
      <c r="F15" s="35"/>
      <c r="G15" s="71"/>
      <c r="H15" s="84">
        <f>SUM(H5:H14)</f>
        <v>0</v>
      </c>
      <c r="I15" s="84">
        <f>SUM(I5:I14)</f>
        <v>0</v>
      </c>
      <c r="J15" s="93" t="e">
        <f>H15/I15</f>
        <v>#DIV/0!</v>
      </c>
      <c r="K15" s="322"/>
      <c r="L15" s="35"/>
      <c r="M15" s="71"/>
      <c r="N15" s="84">
        <f>SUM(N5:N14)</f>
        <v>0</v>
      </c>
      <c r="O15" s="84">
        <f>SUM(O5:O14)</f>
        <v>0</v>
      </c>
      <c r="P15" s="93" t="e">
        <f>N15/O15</f>
        <v>#DIV/0!</v>
      </c>
      <c r="Q15" s="322"/>
      <c r="R15" s="253"/>
      <c r="S15" s="71"/>
      <c r="T15" s="84">
        <f>SUM(T5:T14)</f>
        <v>0</v>
      </c>
      <c r="U15" s="84">
        <f>SUM(U5:U14)</f>
        <v>0</v>
      </c>
      <c r="V15" s="93" t="e">
        <f>T15/U15</f>
        <v>#DIV/0!</v>
      </c>
      <c r="W15" s="322"/>
      <c r="X15" s="253"/>
      <c r="Y15" s="71"/>
      <c r="Z15" s="84">
        <f>SUM(Z5:Z14)</f>
        <v>0</v>
      </c>
      <c r="AA15" s="84">
        <f>SUM(AA5:AA14)</f>
        <v>0</v>
      </c>
      <c r="AB15" s="93" t="e">
        <f>Z15/AA15</f>
        <v>#DIV/0!</v>
      </c>
      <c r="AC15" s="322"/>
      <c r="AD15" s="52"/>
    </row>
    <row r="16" spans="1:30" ht="84.75" customHeight="1" thickBot="1" thickTop="1">
      <c r="A16" s="586"/>
      <c r="B16" s="681" t="s">
        <v>183</v>
      </c>
      <c r="C16" s="265" t="s">
        <v>12</v>
      </c>
      <c r="D16" s="654" t="s">
        <v>52</v>
      </c>
      <c r="E16" s="655"/>
      <c r="F16" s="35"/>
      <c r="G16" s="266"/>
      <c r="H16" s="267"/>
      <c r="I16" s="100">
        <f>IF(H16="",0,1)</f>
        <v>0</v>
      </c>
      <c r="J16" s="275"/>
      <c r="K16" s="320"/>
      <c r="L16" s="35"/>
      <c r="M16" s="266"/>
      <c r="N16" s="267"/>
      <c r="O16" s="100">
        <f>IF(N16="",0,1)</f>
        <v>0</v>
      </c>
      <c r="P16" s="275"/>
      <c r="Q16" s="320"/>
      <c r="R16" s="253"/>
      <c r="S16" s="266"/>
      <c r="T16" s="267"/>
      <c r="U16" s="100">
        <f>IF(T16="",0,1)</f>
        <v>0</v>
      </c>
      <c r="V16" s="275"/>
      <c r="W16" s="320"/>
      <c r="X16" s="253"/>
      <c r="Y16" s="266"/>
      <c r="Z16" s="267"/>
      <c r="AA16" s="100">
        <f>IF(Z16="",0,1)</f>
        <v>0</v>
      </c>
      <c r="AB16" s="275"/>
      <c r="AC16" s="320"/>
      <c r="AD16" s="52"/>
    </row>
    <row r="17" spans="1:30" ht="110.25" customHeight="1" thickBot="1" thickTop="1">
      <c r="A17" s="586"/>
      <c r="B17" s="682"/>
      <c r="C17" s="276" t="s">
        <v>32</v>
      </c>
      <c r="D17" s="686" t="s">
        <v>91</v>
      </c>
      <c r="E17" s="650"/>
      <c r="F17" s="35"/>
      <c r="G17" s="95"/>
      <c r="H17" s="261"/>
      <c r="I17" s="45">
        <f>IF(H17="",0,1)</f>
        <v>0</v>
      </c>
      <c r="J17" s="277"/>
      <c r="K17" s="318"/>
      <c r="L17" s="35"/>
      <c r="M17" s="95"/>
      <c r="N17" s="261"/>
      <c r="O17" s="45">
        <f>IF(N17="",0,1)</f>
        <v>0</v>
      </c>
      <c r="P17" s="277"/>
      <c r="Q17" s="318"/>
      <c r="R17" s="253"/>
      <c r="S17" s="95"/>
      <c r="T17" s="261"/>
      <c r="U17" s="45">
        <f>IF(T17="",0,1)</f>
        <v>0</v>
      </c>
      <c r="V17" s="277"/>
      <c r="W17" s="318"/>
      <c r="X17" s="253"/>
      <c r="Y17" s="95"/>
      <c r="Z17" s="261"/>
      <c r="AA17" s="45">
        <f>IF(Z17="",0,1)</f>
        <v>0</v>
      </c>
      <c r="AB17" s="277"/>
      <c r="AC17" s="318"/>
      <c r="AD17" s="52"/>
    </row>
    <row r="18" spans="1:30" ht="65.25" customHeight="1" thickBot="1" thickTop="1">
      <c r="A18" s="586"/>
      <c r="B18" s="682"/>
      <c r="C18" s="278" t="s">
        <v>24</v>
      </c>
      <c r="D18" s="597" t="s">
        <v>50</v>
      </c>
      <c r="E18" s="693"/>
      <c r="F18" s="35"/>
      <c r="G18" s="266"/>
      <c r="H18" s="267"/>
      <c r="I18" s="45">
        <f aca="true" t="shared" si="4" ref="I18:I25">IF(H18="",0,1)</f>
        <v>0</v>
      </c>
      <c r="J18" s="275"/>
      <c r="K18" s="320"/>
      <c r="L18" s="35"/>
      <c r="M18" s="266"/>
      <c r="N18" s="267"/>
      <c r="O18" s="45">
        <f aca="true" t="shared" si="5" ref="O18:O25">IF(N18="",0,1)</f>
        <v>0</v>
      </c>
      <c r="P18" s="275"/>
      <c r="Q18" s="320"/>
      <c r="R18" s="253"/>
      <c r="S18" s="266"/>
      <c r="T18" s="267"/>
      <c r="U18" s="45">
        <f aca="true" t="shared" si="6" ref="U18:U25">IF(T18="",0,1)</f>
        <v>0</v>
      </c>
      <c r="V18" s="275"/>
      <c r="W18" s="320"/>
      <c r="X18" s="253"/>
      <c r="Y18" s="266"/>
      <c r="Z18" s="267"/>
      <c r="AA18" s="45">
        <f aca="true" t="shared" si="7" ref="AA18:AA25">IF(Z18="",0,1)</f>
        <v>0</v>
      </c>
      <c r="AB18" s="275"/>
      <c r="AC18" s="320"/>
      <c r="AD18" s="52"/>
    </row>
    <row r="19" spans="1:30" ht="95.25" customHeight="1" thickBot="1" thickTop="1">
      <c r="A19" s="586"/>
      <c r="B19" s="682"/>
      <c r="C19" s="279" t="s">
        <v>192</v>
      </c>
      <c r="D19" s="656" t="s">
        <v>195</v>
      </c>
      <c r="E19" s="657"/>
      <c r="F19" s="35"/>
      <c r="G19" s="270"/>
      <c r="H19" s="280"/>
      <c r="I19" s="45">
        <f t="shared" si="4"/>
        <v>0</v>
      </c>
      <c r="J19" s="281"/>
      <c r="K19" s="246"/>
      <c r="L19" s="35"/>
      <c r="M19" s="270"/>
      <c r="N19" s="280"/>
      <c r="O19" s="45">
        <f t="shared" si="5"/>
        <v>0</v>
      </c>
      <c r="P19" s="281"/>
      <c r="Q19" s="246"/>
      <c r="R19" s="253"/>
      <c r="S19" s="270"/>
      <c r="T19" s="280"/>
      <c r="U19" s="45">
        <f t="shared" si="6"/>
        <v>0</v>
      </c>
      <c r="V19" s="281"/>
      <c r="W19" s="246"/>
      <c r="X19" s="253"/>
      <c r="Y19" s="270"/>
      <c r="Z19" s="280"/>
      <c r="AA19" s="45">
        <f t="shared" si="7"/>
        <v>0</v>
      </c>
      <c r="AB19" s="281"/>
      <c r="AC19" s="246"/>
      <c r="AD19" s="52"/>
    </row>
    <row r="20" spans="1:30" ht="53.25" customHeight="1" thickBot="1" thickTop="1">
      <c r="A20" s="586"/>
      <c r="B20" s="682"/>
      <c r="C20" s="543" t="s">
        <v>96</v>
      </c>
      <c r="D20" s="622" t="s">
        <v>27</v>
      </c>
      <c r="E20" s="653"/>
      <c r="F20" s="35"/>
      <c r="G20" s="282"/>
      <c r="H20" s="271"/>
      <c r="I20" s="45">
        <f t="shared" si="4"/>
        <v>0</v>
      </c>
      <c r="J20" s="283"/>
      <c r="K20" s="316"/>
      <c r="L20" s="35"/>
      <c r="M20" s="282"/>
      <c r="N20" s="271"/>
      <c r="O20" s="45">
        <f t="shared" si="5"/>
        <v>0</v>
      </c>
      <c r="P20" s="283"/>
      <c r="Q20" s="316"/>
      <c r="R20" s="253"/>
      <c r="S20" s="282"/>
      <c r="T20" s="271"/>
      <c r="U20" s="45">
        <f t="shared" si="6"/>
        <v>0</v>
      </c>
      <c r="V20" s="283"/>
      <c r="W20" s="316"/>
      <c r="X20" s="253"/>
      <c r="Y20" s="282"/>
      <c r="Z20" s="271"/>
      <c r="AA20" s="45">
        <f t="shared" si="7"/>
        <v>0</v>
      </c>
      <c r="AB20" s="283"/>
      <c r="AC20" s="316"/>
      <c r="AD20" s="52"/>
    </row>
    <row r="21" spans="1:30" ht="60.75" customHeight="1" thickBot="1">
      <c r="A21" s="586"/>
      <c r="B21" s="682"/>
      <c r="C21" s="544"/>
      <c r="D21" s="588" t="s">
        <v>184</v>
      </c>
      <c r="E21" s="676"/>
      <c r="F21" s="35"/>
      <c r="G21" s="270"/>
      <c r="H21" s="263"/>
      <c r="I21" s="69">
        <f t="shared" si="4"/>
        <v>0</v>
      </c>
      <c r="J21" s="281"/>
      <c r="K21" s="319"/>
      <c r="L21" s="35"/>
      <c r="M21" s="270"/>
      <c r="N21" s="263"/>
      <c r="O21" s="69">
        <f t="shared" si="5"/>
        <v>0</v>
      </c>
      <c r="P21" s="281"/>
      <c r="Q21" s="319"/>
      <c r="R21" s="253"/>
      <c r="S21" s="270"/>
      <c r="T21" s="263"/>
      <c r="U21" s="69">
        <f t="shared" si="6"/>
        <v>0</v>
      </c>
      <c r="V21" s="281"/>
      <c r="W21" s="319"/>
      <c r="X21" s="253"/>
      <c r="Y21" s="270"/>
      <c r="Z21" s="263"/>
      <c r="AA21" s="69">
        <f t="shared" si="7"/>
        <v>0</v>
      </c>
      <c r="AB21" s="281"/>
      <c r="AC21" s="319"/>
      <c r="AD21" s="52"/>
    </row>
    <row r="22" spans="1:30" ht="42.75" customHeight="1" thickBot="1" thickTop="1">
      <c r="A22" s="586"/>
      <c r="B22" s="682"/>
      <c r="C22" s="562" t="s">
        <v>30</v>
      </c>
      <c r="D22" s="677" t="s">
        <v>117</v>
      </c>
      <c r="E22" s="678"/>
      <c r="F22" s="35"/>
      <c r="G22" s="282"/>
      <c r="H22" s="271"/>
      <c r="I22" s="45">
        <f t="shared" si="4"/>
        <v>0</v>
      </c>
      <c r="J22" s="283"/>
      <c r="K22" s="316"/>
      <c r="L22" s="35"/>
      <c r="M22" s="282"/>
      <c r="N22" s="271"/>
      <c r="O22" s="45">
        <f t="shared" si="5"/>
        <v>0</v>
      </c>
      <c r="P22" s="283"/>
      <c r="Q22" s="316"/>
      <c r="R22" s="253"/>
      <c r="S22" s="282"/>
      <c r="T22" s="271"/>
      <c r="U22" s="45">
        <f t="shared" si="6"/>
        <v>0</v>
      </c>
      <c r="V22" s="283"/>
      <c r="W22" s="316"/>
      <c r="X22" s="253"/>
      <c r="Y22" s="282"/>
      <c r="Z22" s="271"/>
      <c r="AA22" s="45">
        <f t="shared" si="7"/>
        <v>0</v>
      </c>
      <c r="AB22" s="283"/>
      <c r="AC22" s="316"/>
      <c r="AD22" s="52"/>
    </row>
    <row r="23" spans="1:30" ht="74.25" customHeight="1" thickBot="1">
      <c r="A23" s="586"/>
      <c r="B23" s="682"/>
      <c r="C23" s="563"/>
      <c r="D23" s="687" t="s">
        <v>280</v>
      </c>
      <c r="E23" s="688"/>
      <c r="F23" s="35"/>
      <c r="G23" s="282"/>
      <c r="H23" s="260"/>
      <c r="I23" s="69">
        <f t="shared" si="4"/>
        <v>0</v>
      </c>
      <c r="J23" s="283"/>
      <c r="K23" s="317"/>
      <c r="L23" s="35"/>
      <c r="M23" s="282"/>
      <c r="N23" s="260"/>
      <c r="O23" s="69">
        <f t="shared" si="5"/>
        <v>0</v>
      </c>
      <c r="P23" s="283"/>
      <c r="Q23" s="317"/>
      <c r="R23" s="253"/>
      <c r="S23" s="282"/>
      <c r="T23" s="260"/>
      <c r="U23" s="69">
        <f t="shared" si="6"/>
        <v>0</v>
      </c>
      <c r="V23" s="283"/>
      <c r="W23" s="317"/>
      <c r="X23" s="253"/>
      <c r="Y23" s="282"/>
      <c r="Z23" s="260"/>
      <c r="AA23" s="69">
        <f t="shared" si="7"/>
        <v>0</v>
      </c>
      <c r="AB23" s="283"/>
      <c r="AC23" s="317"/>
      <c r="AD23" s="52"/>
    </row>
    <row r="24" spans="1:30" ht="56.25" customHeight="1" thickBot="1" thickTop="1">
      <c r="A24" s="586"/>
      <c r="B24" s="682"/>
      <c r="C24" s="183" t="s">
        <v>105</v>
      </c>
      <c r="D24" s="691" t="s">
        <v>106</v>
      </c>
      <c r="E24" s="692"/>
      <c r="F24" s="70"/>
      <c r="G24" s="266"/>
      <c r="H24" s="267"/>
      <c r="I24" s="45">
        <f t="shared" si="4"/>
        <v>0</v>
      </c>
      <c r="J24" s="275"/>
      <c r="K24" s="320"/>
      <c r="L24" s="70"/>
      <c r="M24" s="266"/>
      <c r="N24" s="267"/>
      <c r="O24" s="45">
        <f t="shared" si="5"/>
        <v>0</v>
      </c>
      <c r="P24" s="275"/>
      <c r="Q24" s="320"/>
      <c r="R24" s="253"/>
      <c r="S24" s="266"/>
      <c r="T24" s="267"/>
      <c r="U24" s="45">
        <f t="shared" si="6"/>
        <v>0</v>
      </c>
      <c r="V24" s="275"/>
      <c r="W24" s="320"/>
      <c r="X24" s="253"/>
      <c r="Y24" s="266"/>
      <c r="Z24" s="267"/>
      <c r="AA24" s="45">
        <f t="shared" si="7"/>
        <v>0</v>
      </c>
      <c r="AB24" s="275"/>
      <c r="AC24" s="320"/>
      <c r="AD24" s="191"/>
    </row>
    <row r="25" spans="1:30" ht="75.75" customHeight="1" thickBot="1" thickTop="1">
      <c r="A25" s="586"/>
      <c r="B25" s="682"/>
      <c r="C25" s="284" t="s">
        <v>93</v>
      </c>
      <c r="D25" s="689" t="s">
        <v>185</v>
      </c>
      <c r="E25" s="690"/>
      <c r="F25" s="35"/>
      <c r="G25" s="270"/>
      <c r="H25" s="271"/>
      <c r="I25" s="45">
        <f t="shared" si="4"/>
        <v>0</v>
      </c>
      <c r="J25" s="281"/>
      <c r="K25" s="321"/>
      <c r="L25" s="35"/>
      <c r="M25" s="270"/>
      <c r="N25" s="271"/>
      <c r="O25" s="45">
        <f t="shared" si="5"/>
        <v>0</v>
      </c>
      <c r="P25" s="281"/>
      <c r="Q25" s="321"/>
      <c r="R25" s="253"/>
      <c r="S25" s="270"/>
      <c r="T25" s="271"/>
      <c r="U25" s="45">
        <f t="shared" si="6"/>
        <v>0</v>
      </c>
      <c r="V25" s="281"/>
      <c r="W25" s="321"/>
      <c r="X25" s="253"/>
      <c r="Y25" s="270"/>
      <c r="Z25" s="271"/>
      <c r="AA25" s="45">
        <f t="shared" si="7"/>
        <v>0</v>
      </c>
      <c r="AB25" s="281"/>
      <c r="AC25" s="321"/>
      <c r="AD25" s="52"/>
    </row>
    <row r="26" spans="1:30" ht="45" customHeight="1" thickBot="1" thickTop="1">
      <c r="A26" s="586"/>
      <c r="B26" s="683"/>
      <c r="C26" s="550" t="s">
        <v>171</v>
      </c>
      <c r="D26" s="550"/>
      <c r="E26" s="645"/>
      <c r="F26" s="35"/>
      <c r="G26" s="71"/>
      <c r="H26" s="84">
        <f>SUM(H16:H25)</f>
        <v>0</v>
      </c>
      <c r="I26" s="84">
        <f>SUM(I16:I25)</f>
        <v>0</v>
      </c>
      <c r="J26" s="93" t="e">
        <f>H26/I26</f>
        <v>#DIV/0!</v>
      </c>
      <c r="K26" s="322"/>
      <c r="L26" s="35"/>
      <c r="M26" s="71"/>
      <c r="N26" s="84">
        <f>SUM(N16:N25)</f>
        <v>0</v>
      </c>
      <c r="O26" s="84">
        <f>SUM(O16:O25)</f>
        <v>0</v>
      </c>
      <c r="P26" s="93" t="e">
        <f>N26/O26</f>
        <v>#DIV/0!</v>
      </c>
      <c r="Q26" s="322"/>
      <c r="R26" s="253"/>
      <c r="S26" s="71"/>
      <c r="T26" s="84">
        <f>SUM(T16:T25)</f>
        <v>0</v>
      </c>
      <c r="U26" s="84">
        <f>SUM(U16:U25)</f>
        <v>0</v>
      </c>
      <c r="V26" s="93" t="e">
        <f>T26/U26</f>
        <v>#DIV/0!</v>
      </c>
      <c r="W26" s="322"/>
      <c r="X26" s="253"/>
      <c r="Y26" s="71"/>
      <c r="Z26" s="84">
        <f>SUM(Z16:Z25)</f>
        <v>0</v>
      </c>
      <c r="AA26" s="84">
        <f>SUM(AA16:AA25)</f>
        <v>0</v>
      </c>
      <c r="AB26" s="93" t="e">
        <f>Z26/AA26</f>
        <v>#DIV/0!</v>
      </c>
      <c r="AC26" s="322"/>
      <c r="AD26" s="52"/>
    </row>
    <row r="27" spans="1:30" ht="75" customHeight="1" thickBot="1" thickTop="1">
      <c r="A27" s="586"/>
      <c r="B27" s="681" t="s">
        <v>80</v>
      </c>
      <c r="C27" s="543" t="s">
        <v>89</v>
      </c>
      <c r="D27" s="654" t="s">
        <v>257</v>
      </c>
      <c r="E27" s="655"/>
      <c r="F27" s="35"/>
      <c r="G27" s="527"/>
      <c r="H27" s="260"/>
      <c r="I27" s="43">
        <f>IF(H27="",0,1)</f>
        <v>0</v>
      </c>
      <c r="J27" s="285"/>
      <c r="K27" s="316"/>
      <c r="L27" s="35"/>
      <c r="M27" s="527"/>
      <c r="N27" s="260"/>
      <c r="O27" s="43">
        <f>IF(N27="",0,1)</f>
        <v>0</v>
      </c>
      <c r="P27" s="285"/>
      <c r="Q27" s="316"/>
      <c r="R27" s="253"/>
      <c r="S27" s="527"/>
      <c r="T27" s="260"/>
      <c r="U27" s="43">
        <f>IF(T27="",0,1)</f>
        <v>0</v>
      </c>
      <c r="V27" s="285"/>
      <c r="W27" s="316"/>
      <c r="X27" s="253"/>
      <c r="Y27" s="527"/>
      <c r="Z27" s="260"/>
      <c r="AA27" s="43">
        <f>IF(Z27="",0,1)</f>
        <v>0</v>
      </c>
      <c r="AB27" s="285"/>
      <c r="AC27" s="316"/>
      <c r="AD27" s="52"/>
    </row>
    <row r="28" spans="1:30" ht="79.5" customHeight="1" thickBot="1">
      <c r="A28" s="586"/>
      <c r="B28" s="682"/>
      <c r="C28" s="544"/>
      <c r="D28" s="588" t="s">
        <v>90</v>
      </c>
      <c r="E28" s="676"/>
      <c r="F28" s="35"/>
      <c r="G28" s="528"/>
      <c r="H28" s="260"/>
      <c r="I28" s="43">
        <f>IF(H28="",0,1)</f>
        <v>0</v>
      </c>
      <c r="J28" s="286"/>
      <c r="K28" s="317"/>
      <c r="L28" s="35"/>
      <c r="M28" s="528"/>
      <c r="N28" s="260"/>
      <c r="O28" s="43">
        <f>IF(N28="",0,1)</f>
        <v>0</v>
      </c>
      <c r="P28" s="286"/>
      <c r="Q28" s="317"/>
      <c r="R28" s="253"/>
      <c r="S28" s="528"/>
      <c r="T28" s="260"/>
      <c r="U28" s="43">
        <f>IF(T28="",0,1)</f>
        <v>0</v>
      </c>
      <c r="V28" s="286"/>
      <c r="W28" s="317"/>
      <c r="X28" s="253"/>
      <c r="Y28" s="528"/>
      <c r="Z28" s="260"/>
      <c r="AA28" s="43">
        <f>IF(Z28="",0,1)</f>
        <v>0</v>
      </c>
      <c r="AB28" s="286"/>
      <c r="AC28" s="317"/>
      <c r="AD28" s="52"/>
    </row>
    <row r="29" spans="1:30" ht="50.25" customHeight="1" thickBot="1">
      <c r="A29" s="586"/>
      <c r="B29" s="682"/>
      <c r="C29" s="544"/>
      <c r="D29" s="679" t="s">
        <v>186</v>
      </c>
      <c r="E29" s="680"/>
      <c r="F29" s="78"/>
      <c r="G29" s="529"/>
      <c r="H29" s="263"/>
      <c r="I29" s="43">
        <f>IF(H29="",0,1)</f>
        <v>0</v>
      </c>
      <c r="J29" s="287"/>
      <c r="K29" s="319"/>
      <c r="L29" s="78"/>
      <c r="M29" s="529"/>
      <c r="N29" s="263"/>
      <c r="O29" s="43">
        <f>IF(N29="",0,1)</f>
        <v>0</v>
      </c>
      <c r="P29" s="287"/>
      <c r="Q29" s="319"/>
      <c r="R29" s="253"/>
      <c r="S29" s="529"/>
      <c r="T29" s="263"/>
      <c r="U29" s="43">
        <f>IF(T29="",0,1)</f>
        <v>0</v>
      </c>
      <c r="V29" s="287"/>
      <c r="W29" s="319"/>
      <c r="X29" s="253"/>
      <c r="Y29" s="529"/>
      <c r="Z29" s="263"/>
      <c r="AA29" s="43">
        <f>IF(Z29="",0,1)</f>
        <v>0</v>
      </c>
      <c r="AB29" s="287"/>
      <c r="AC29" s="319"/>
      <c r="AD29" s="195"/>
    </row>
    <row r="30" spans="1:30" ht="84.75" customHeight="1" thickBot="1" thickTop="1">
      <c r="A30" s="586"/>
      <c r="B30" s="682"/>
      <c r="C30" s="288" t="s">
        <v>98</v>
      </c>
      <c r="D30" s="684" t="s">
        <v>281</v>
      </c>
      <c r="E30" s="685"/>
      <c r="F30" s="83"/>
      <c r="G30" s="270"/>
      <c r="H30" s="271"/>
      <c r="I30" s="100">
        <f>IF(H30="",0,1)</f>
        <v>0</v>
      </c>
      <c r="J30" s="287"/>
      <c r="K30" s="321"/>
      <c r="L30" s="83"/>
      <c r="M30" s="270"/>
      <c r="N30" s="271"/>
      <c r="O30" s="100">
        <f>IF(N30="",0,1)</f>
        <v>0</v>
      </c>
      <c r="P30" s="287"/>
      <c r="Q30" s="321"/>
      <c r="R30" s="253"/>
      <c r="S30" s="270"/>
      <c r="T30" s="271"/>
      <c r="U30" s="100">
        <f>IF(T30="",0,1)</f>
        <v>0</v>
      </c>
      <c r="V30" s="287"/>
      <c r="W30" s="321"/>
      <c r="X30" s="253"/>
      <c r="Y30" s="270"/>
      <c r="Z30" s="271"/>
      <c r="AA30" s="100">
        <f>IF(Z30="",0,1)</f>
        <v>0</v>
      </c>
      <c r="AB30" s="287"/>
      <c r="AC30" s="321"/>
      <c r="AD30" s="196"/>
    </row>
    <row r="31" spans="1:30" ht="45" customHeight="1" thickBot="1" thickTop="1">
      <c r="A31" s="586"/>
      <c r="B31" s="683"/>
      <c r="C31" s="550" t="s">
        <v>41</v>
      </c>
      <c r="D31" s="551"/>
      <c r="E31" s="644"/>
      <c r="F31" s="35"/>
      <c r="G31" s="71"/>
      <c r="H31" s="84">
        <f>SUM(H27:H30)</f>
        <v>0</v>
      </c>
      <c r="I31" s="84">
        <f>SUM(I27:I30)</f>
        <v>0</v>
      </c>
      <c r="J31" s="93" t="e">
        <f>H31/I31</f>
        <v>#DIV/0!</v>
      </c>
      <c r="K31" s="322"/>
      <c r="L31" s="35"/>
      <c r="M31" s="71"/>
      <c r="N31" s="84">
        <f>SUM(N27:N30)</f>
        <v>0</v>
      </c>
      <c r="O31" s="84">
        <f>SUM(O27:O30)</f>
        <v>0</v>
      </c>
      <c r="P31" s="93" t="e">
        <f>N31/O31</f>
        <v>#DIV/0!</v>
      </c>
      <c r="Q31" s="322"/>
      <c r="R31" s="253"/>
      <c r="S31" s="71"/>
      <c r="T31" s="84">
        <f>SUM(T27:T30)</f>
        <v>0</v>
      </c>
      <c r="U31" s="84">
        <f>SUM(U27:U30)</f>
        <v>0</v>
      </c>
      <c r="V31" s="93" t="e">
        <f>T31/U31</f>
        <v>#DIV/0!</v>
      </c>
      <c r="W31" s="322"/>
      <c r="X31" s="253"/>
      <c r="Y31" s="71"/>
      <c r="Z31" s="84">
        <f>SUM(Z27:Z30)</f>
        <v>0</v>
      </c>
      <c r="AA31" s="84">
        <f>SUM(AA27:AA30)</f>
        <v>0</v>
      </c>
      <c r="AB31" s="93" t="e">
        <f>Z31/AA31</f>
        <v>#DIV/0!</v>
      </c>
      <c r="AC31" s="322"/>
      <c r="AD31" s="52"/>
    </row>
    <row r="32" spans="1:30" ht="64.5" customHeight="1" thickBot="1" thickTop="1">
      <c r="A32" s="586"/>
      <c r="B32" s="681" t="s">
        <v>79</v>
      </c>
      <c r="C32" s="543" t="s">
        <v>25</v>
      </c>
      <c r="D32" s="597" t="s">
        <v>210</v>
      </c>
      <c r="E32" s="655"/>
      <c r="F32" s="83"/>
      <c r="G32" s="289"/>
      <c r="H32" s="271"/>
      <c r="I32" s="63">
        <f>IF(H32="",0,1)</f>
        <v>0</v>
      </c>
      <c r="J32" s="694"/>
      <c r="K32" s="316"/>
      <c r="L32" s="83"/>
      <c r="M32" s="289"/>
      <c r="N32" s="271"/>
      <c r="O32" s="63">
        <f>IF(N32="",0,1)</f>
        <v>0</v>
      </c>
      <c r="P32" s="694"/>
      <c r="Q32" s="316"/>
      <c r="R32" s="253"/>
      <c r="S32" s="289"/>
      <c r="T32" s="271"/>
      <c r="U32" s="63">
        <f>IF(T32="",0,1)</f>
        <v>0</v>
      </c>
      <c r="V32" s="694"/>
      <c r="W32" s="316"/>
      <c r="X32" s="253"/>
      <c r="Y32" s="289"/>
      <c r="Z32" s="271"/>
      <c r="AA32" s="63">
        <f>IF(Z32="",0,1)</f>
        <v>0</v>
      </c>
      <c r="AB32" s="694"/>
      <c r="AC32" s="316"/>
      <c r="AD32" s="196"/>
    </row>
    <row r="33" spans="1:30" ht="104.25" customHeight="1" thickBot="1">
      <c r="A33" s="586"/>
      <c r="B33" s="682"/>
      <c r="C33" s="544"/>
      <c r="D33" s="647" t="s">
        <v>282</v>
      </c>
      <c r="E33" s="648"/>
      <c r="F33" s="35"/>
      <c r="G33" s="180"/>
      <c r="H33" s="290"/>
      <c r="I33" s="66">
        <f>IF(G33="x",1,0)</f>
        <v>0</v>
      </c>
      <c r="J33" s="695"/>
      <c r="K33" s="317"/>
      <c r="L33" s="35"/>
      <c r="M33" s="180"/>
      <c r="N33" s="290"/>
      <c r="O33" s="66">
        <f>IF(M33="x",1,0)</f>
        <v>0</v>
      </c>
      <c r="P33" s="695"/>
      <c r="Q33" s="317"/>
      <c r="R33" s="253"/>
      <c r="S33" s="180"/>
      <c r="T33" s="290"/>
      <c r="U33" s="66">
        <f>IF(S33="x",1,0)</f>
        <v>0</v>
      </c>
      <c r="V33" s="695"/>
      <c r="W33" s="317"/>
      <c r="X33" s="253"/>
      <c r="Y33" s="180"/>
      <c r="Z33" s="290"/>
      <c r="AA33" s="66">
        <f>IF(Y33="x",1,0)</f>
        <v>0</v>
      </c>
      <c r="AB33" s="695"/>
      <c r="AC33" s="317"/>
      <c r="AD33" s="52"/>
    </row>
    <row r="34" spans="1:30" ht="72" customHeight="1" thickBot="1" thickTop="1">
      <c r="A34" s="586"/>
      <c r="B34" s="682"/>
      <c r="C34" s="276" t="s">
        <v>63</v>
      </c>
      <c r="D34" s="593" t="s">
        <v>283</v>
      </c>
      <c r="E34" s="700"/>
      <c r="F34" s="35"/>
      <c r="G34" s="291"/>
      <c r="H34" s="267"/>
      <c r="I34" s="292">
        <f>IF(G34="x",1,0)</f>
        <v>0</v>
      </c>
      <c r="J34" s="293"/>
      <c r="K34" s="323"/>
      <c r="L34" s="35"/>
      <c r="M34" s="291"/>
      <c r="N34" s="267"/>
      <c r="O34" s="292">
        <f>IF(M34="x",1,0)</f>
        <v>0</v>
      </c>
      <c r="P34" s="293"/>
      <c r="Q34" s="323"/>
      <c r="R34" s="253"/>
      <c r="S34" s="291"/>
      <c r="T34" s="267"/>
      <c r="U34" s="292">
        <f>IF(S34="x",1,0)</f>
        <v>0</v>
      </c>
      <c r="V34" s="293"/>
      <c r="W34" s="323"/>
      <c r="X34" s="253"/>
      <c r="Y34" s="291"/>
      <c r="Z34" s="267"/>
      <c r="AA34" s="292">
        <f>IF(Y34="x",1,0)</f>
        <v>0</v>
      </c>
      <c r="AB34" s="293"/>
      <c r="AC34" s="323"/>
      <c r="AD34" s="52"/>
    </row>
    <row r="35" spans="1:30" ht="32.25" customHeight="1" thickBot="1" thickTop="1">
      <c r="A35" s="586"/>
      <c r="B35" s="682"/>
      <c r="C35" s="265" t="s">
        <v>26</v>
      </c>
      <c r="D35" s="679" t="s">
        <v>34</v>
      </c>
      <c r="E35" s="680"/>
      <c r="F35" s="35"/>
      <c r="G35" s="294"/>
      <c r="H35" s="271"/>
      <c r="I35" s="63">
        <f>IF(H35="",0,1)</f>
        <v>0</v>
      </c>
      <c r="J35" s="295"/>
      <c r="K35" s="316"/>
      <c r="L35" s="35"/>
      <c r="M35" s="294"/>
      <c r="N35" s="271"/>
      <c r="O35" s="63">
        <f>IF(N35="",0,1)</f>
        <v>0</v>
      </c>
      <c r="P35" s="295"/>
      <c r="Q35" s="316"/>
      <c r="R35" s="253"/>
      <c r="S35" s="294"/>
      <c r="T35" s="271"/>
      <c r="U35" s="63">
        <f>IF(T35="",0,1)</f>
        <v>0</v>
      </c>
      <c r="V35" s="295"/>
      <c r="W35" s="316"/>
      <c r="X35" s="253"/>
      <c r="Y35" s="294"/>
      <c r="Z35" s="271"/>
      <c r="AA35" s="63">
        <f>IF(Z35="",0,1)</f>
        <v>0</v>
      </c>
      <c r="AB35" s="295"/>
      <c r="AC35" s="316"/>
      <c r="AD35" s="52"/>
    </row>
    <row r="36" spans="1:30" ht="45" customHeight="1" thickBot="1" thickTop="1">
      <c r="A36" s="586"/>
      <c r="B36" s="683"/>
      <c r="C36" s="550" t="s">
        <v>40</v>
      </c>
      <c r="D36" s="550"/>
      <c r="E36" s="645"/>
      <c r="F36" s="35"/>
      <c r="G36" s="296"/>
      <c r="H36" s="84">
        <f>SUM(H32:H35)</f>
        <v>0</v>
      </c>
      <c r="I36" s="84">
        <f>SUM(I32:I35)</f>
        <v>0</v>
      </c>
      <c r="J36" s="93" t="e">
        <f>H36/I36</f>
        <v>#DIV/0!</v>
      </c>
      <c r="K36" s="244"/>
      <c r="L36" s="35"/>
      <c r="M36" s="296"/>
      <c r="N36" s="84">
        <f>SUM(N32:N35)</f>
        <v>0</v>
      </c>
      <c r="O36" s="84">
        <f>SUM(O32:O35)</f>
        <v>0</v>
      </c>
      <c r="P36" s="93" t="e">
        <f>N36/O36</f>
        <v>#DIV/0!</v>
      </c>
      <c r="Q36" s="244"/>
      <c r="R36" s="253"/>
      <c r="S36" s="296"/>
      <c r="T36" s="84">
        <f>SUM(T32:T35)</f>
        <v>0</v>
      </c>
      <c r="U36" s="84">
        <f>SUM(U32:U35)</f>
        <v>0</v>
      </c>
      <c r="V36" s="93" t="e">
        <f>T36/U36</f>
        <v>#DIV/0!</v>
      </c>
      <c r="W36" s="244"/>
      <c r="X36" s="253"/>
      <c r="Y36" s="296"/>
      <c r="Z36" s="84">
        <f>SUM(Z32:Z35)</f>
        <v>0</v>
      </c>
      <c r="AA36" s="84">
        <f>SUM(AA32:AA35)</f>
        <v>0</v>
      </c>
      <c r="AB36" s="93" t="e">
        <f>Z36/AA36</f>
        <v>#DIV/0!</v>
      </c>
      <c r="AC36" s="244"/>
      <c r="AD36" s="52"/>
    </row>
    <row r="37" spans="1:30" ht="45" customHeight="1" thickBot="1" thickTop="1">
      <c r="A37" s="587"/>
      <c r="B37" s="297"/>
      <c r="C37" s="565" t="s">
        <v>225</v>
      </c>
      <c r="D37" s="566"/>
      <c r="E37" s="567"/>
      <c r="F37" s="35"/>
      <c r="G37" s="298"/>
      <c r="H37" s="72">
        <f>SUM(H15+H26+H31+H36)</f>
        <v>0</v>
      </c>
      <c r="I37" s="72">
        <f>SUM(I15+I26+I31+I36)</f>
        <v>0</v>
      </c>
      <c r="J37" s="73" t="e">
        <f>H37/I37</f>
        <v>#DIV/0!</v>
      </c>
      <c r="K37" s="247"/>
      <c r="L37" s="35"/>
      <c r="M37" s="298"/>
      <c r="N37" s="72">
        <f>SUM(N15+N26+N31+N36)</f>
        <v>0</v>
      </c>
      <c r="O37" s="72">
        <f>SUM(O15+O26+O31+O36)</f>
        <v>0</v>
      </c>
      <c r="P37" s="73" t="e">
        <f>N37/O37</f>
        <v>#DIV/0!</v>
      </c>
      <c r="Q37" s="247"/>
      <c r="R37" s="253"/>
      <c r="S37" s="298"/>
      <c r="T37" s="72">
        <f>SUM(T15+T26+T31+T36)</f>
        <v>0</v>
      </c>
      <c r="U37" s="72">
        <f>SUM(U15+U26+U31+U36)</f>
        <v>0</v>
      </c>
      <c r="V37" s="73" t="e">
        <f>T37/U37</f>
        <v>#DIV/0!</v>
      </c>
      <c r="W37" s="247"/>
      <c r="X37" s="253"/>
      <c r="Y37" s="298"/>
      <c r="Z37" s="72">
        <f>SUM(Z15+Z26+Z31+Z36)</f>
        <v>0</v>
      </c>
      <c r="AA37" s="72">
        <f>SUM(AA15+AA26+AA31+AA36)</f>
        <v>0</v>
      </c>
      <c r="AB37" s="73" t="e">
        <f>Z37/AA37</f>
        <v>#DIV/0!</v>
      </c>
      <c r="AC37" s="247"/>
      <c r="AD37" s="52"/>
    </row>
    <row r="38" spans="1:30" ht="21" customHeight="1" thickTop="1">
      <c r="A38" s="299"/>
      <c r="B38" s="299"/>
      <c r="C38" s="113"/>
      <c r="D38" s="40"/>
      <c r="E38" s="40"/>
      <c r="F38" s="201"/>
      <c r="G38" s="300"/>
      <c r="H38" s="301"/>
      <c r="I38" s="131"/>
      <c r="J38" s="131"/>
      <c r="K38" s="131"/>
      <c r="L38" s="201"/>
      <c r="M38" s="300"/>
      <c r="N38" s="301"/>
      <c r="O38" s="131"/>
      <c r="P38" s="131"/>
      <c r="Q38" s="131"/>
      <c r="S38" s="300"/>
      <c r="T38" s="301"/>
      <c r="U38" s="131"/>
      <c r="V38" s="131"/>
      <c r="W38" s="131"/>
      <c r="Y38" s="300"/>
      <c r="Z38" s="301"/>
      <c r="AA38" s="131"/>
      <c r="AB38" s="131"/>
      <c r="AC38" s="131"/>
      <c r="AD38" s="201"/>
    </row>
    <row r="39" spans="1:45" ht="30" customHeight="1" thickBot="1">
      <c r="A39" s="118" t="s">
        <v>77</v>
      </c>
      <c r="C39" s="112"/>
      <c r="D39" s="302"/>
      <c r="E39" s="302"/>
      <c r="F39" s="201"/>
      <c r="G39" s="23"/>
      <c r="H39" s="23"/>
      <c r="I39" s="23"/>
      <c r="J39" s="23"/>
      <c r="K39" s="23"/>
      <c r="L39" s="201"/>
      <c r="M39" s="23"/>
      <c r="N39" s="23"/>
      <c r="O39" s="23"/>
      <c r="P39" s="23"/>
      <c r="Q39" s="23"/>
      <c r="R39" s="113"/>
      <c r="S39" s="23"/>
      <c r="T39" s="23"/>
      <c r="U39" s="23"/>
      <c r="V39" s="23"/>
      <c r="W39" s="23"/>
      <c r="X39" s="113"/>
      <c r="Y39" s="23"/>
      <c r="Z39" s="23"/>
      <c r="AA39" s="23"/>
      <c r="AB39" s="23"/>
      <c r="AC39" s="23"/>
      <c r="AD39" s="201"/>
      <c r="AE39" s="113"/>
      <c r="AF39" s="113"/>
      <c r="AG39" s="113"/>
      <c r="AH39" s="113"/>
      <c r="AI39" s="113"/>
      <c r="AJ39" s="113"/>
      <c r="AK39" s="113"/>
      <c r="AL39" s="113"/>
      <c r="AM39" s="113"/>
      <c r="AN39" s="113"/>
      <c r="AO39" s="113"/>
      <c r="AP39" s="113"/>
      <c r="AQ39" s="113"/>
      <c r="AR39" s="113"/>
      <c r="AS39" s="113"/>
    </row>
    <row r="40" spans="1:45" ht="30" customHeight="1" thickTop="1">
      <c r="A40" s="504" t="s">
        <v>57</v>
      </c>
      <c r="C40" s="112"/>
      <c r="D40" s="302"/>
      <c r="E40" s="302"/>
      <c r="F40" s="209"/>
      <c r="G40" s="119"/>
      <c r="H40" s="119"/>
      <c r="I40" s="119"/>
      <c r="J40" s="119"/>
      <c r="K40" s="119"/>
      <c r="L40" s="209"/>
      <c r="M40" s="119"/>
      <c r="N40" s="119"/>
      <c r="O40" s="119"/>
      <c r="P40" s="119"/>
      <c r="Q40" s="119"/>
      <c r="R40" s="113"/>
      <c r="S40" s="119"/>
      <c r="T40" s="119"/>
      <c r="U40" s="119"/>
      <c r="V40" s="119"/>
      <c r="W40" s="119"/>
      <c r="X40" s="113"/>
      <c r="Y40" s="119"/>
      <c r="Z40" s="119"/>
      <c r="AA40" s="119"/>
      <c r="AB40" s="119"/>
      <c r="AC40" s="119"/>
      <c r="AD40" s="209"/>
      <c r="AE40" s="113"/>
      <c r="AF40" s="113"/>
      <c r="AG40" s="113"/>
      <c r="AH40" s="113"/>
      <c r="AI40" s="113"/>
      <c r="AJ40" s="113"/>
      <c r="AK40" s="113"/>
      <c r="AL40" s="113"/>
      <c r="AM40" s="113"/>
      <c r="AN40" s="113"/>
      <c r="AO40" s="113"/>
      <c r="AP40" s="113"/>
      <c r="AQ40" s="113"/>
      <c r="AR40" s="113"/>
      <c r="AS40" s="113"/>
    </row>
    <row r="41" spans="1:45" ht="30" customHeight="1" thickBot="1">
      <c r="A41" s="505" t="s">
        <v>65</v>
      </c>
      <c r="C41" s="112"/>
      <c r="D41" s="130"/>
      <c r="E41" s="130"/>
      <c r="F41" s="209"/>
      <c r="G41" s="303"/>
      <c r="H41" s="303"/>
      <c r="I41" s="303"/>
      <c r="J41" s="303"/>
      <c r="K41" s="303"/>
      <c r="L41" s="209"/>
      <c r="M41" s="303"/>
      <c r="N41" s="303"/>
      <c r="O41" s="303"/>
      <c r="P41" s="303"/>
      <c r="Q41" s="304"/>
      <c r="R41" s="113"/>
      <c r="S41" s="303"/>
      <c r="T41" s="303"/>
      <c r="U41" s="303"/>
      <c r="V41" s="303"/>
      <c r="W41" s="304"/>
      <c r="X41" s="113"/>
      <c r="Y41" s="303"/>
      <c r="Z41" s="303"/>
      <c r="AA41" s="303"/>
      <c r="AB41" s="303"/>
      <c r="AC41" s="304"/>
      <c r="AD41" s="209"/>
      <c r="AE41" s="113"/>
      <c r="AF41" s="113"/>
      <c r="AG41" s="113"/>
      <c r="AH41" s="113"/>
      <c r="AI41" s="113"/>
      <c r="AJ41" s="113"/>
      <c r="AK41" s="113"/>
      <c r="AL41" s="113"/>
      <c r="AM41" s="113"/>
      <c r="AN41" s="113"/>
      <c r="AO41" s="113"/>
      <c r="AP41" s="113"/>
      <c r="AQ41" s="113"/>
      <c r="AR41" s="113"/>
      <c r="AS41" s="113"/>
    </row>
    <row r="42" spans="3:10" ht="87" customHeight="1" thickBot="1" thickTop="1">
      <c r="C42" s="112"/>
      <c r="E42" s="229" t="s">
        <v>330</v>
      </c>
      <c r="F42" s="133"/>
      <c r="G42" s="234" t="s">
        <v>73</v>
      </c>
      <c r="H42" s="235" t="s">
        <v>124</v>
      </c>
      <c r="I42" s="235" t="s">
        <v>72</v>
      </c>
      <c r="J42" s="236" t="s">
        <v>123</v>
      </c>
    </row>
    <row r="43" spans="3:10" ht="64.5" customHeight="1" thickBot="1" thickTop="1">
      <c r="C43" s="112"/>
      <c r="E43" s="230" t="s">
        <v>131</v>
      </c>
      <c r="F43" s="133"/>
      <c r="G43" s="305">
        <f>SUM(H15+N15+T15+Z15)</f>
        <v>0</v>
      </c>
      <c r="H43" s="135">
        <f>SUM(I15+O15+U15+AA15)</f>
        <v>0</v>
      </c>
      <c r="I43" s="146" t="e">
        <f>G43/H43</f>
        <v>#DIV/0!</v>
      </c>
      <c r="J43" s="478"/>
    </row>
    <row r="44" spans="3:10" ht="64.5" customHeight="1" thickBot="1">
      <c r="C44" s="112"/>
      <c r="E44" s="231" t="s">
        <v>132</v>
      </c>
      <c r="F44" s="133"/>
      <c r="G44" s="141"/>
      <c r="H44" s="142"/>
      <c r="I44" s="306"/>
      <c r="J44" s="324"/>
    </row>
    <row r="45" spans="3:10" ht="64.5" customHeight="1" thickBot="1">
      <c r="C45" s="112"/>
      <c r="E45" s="231" t="s">
        <v>171</v>
      </c>
      <c r="F45" s="133"/>
      <c r="G45" s="307">
        <f>SUM(H26+N26+T26+Z26)</f>
        <v>0</v>
      </c>
      <c r="H45" s="308">
        <f>SUM(I26+O26+U26+AA26)</f>
        <v>0</v>
      </c>
      <c r="I45" s="146" t="e">
        <f>G45/H45</f>
        <v>#DIV/0!</v>
      </c>
      <c r="J45" s="480"/>
    </row>
    <row r="46" spans="3:10" ht="64.5" customHeight="1" thickBot="1">
      <c r="C46" s="112"/>
      <c r="E46" s="231" t="s">
        <v>41</v>
      </c>
      <c r="F46" s="133"/>
      <c r="G46" s="307">
        <f>SUM(H31+N31+T31+Z31)</f>
        <v>0</v>
      </c>
      <c r="H46" s="308">
        <f>SUM(I31+O31+U31+AA31)</f>
        <v>0</v>
      </c>
      <c r="I46" s="146" t="e">
        <f>G46/H46</f>
        <v>#DIV/0!</v>
      </c>
      <c r="J46" s="482"/>
    </row>
    <row r="47" spans="3:10" ht="64.5" customHeight="1" thickBot="1">
      <c r="C47" s="112"/>
      <c r="E47" s="232" t="s">
        <v>40</v>
      </c>
      <c r="F47" s="133"/>
      <c r="G47" s="309">
        <f>SUM(H36+N36+T36+Z36)</f>
        <v>0</v>
      </c>
      <c r="H47" s="148">
        <f>SUM(I36+O36+U36+AA36)</f>
        <v>0</v>
      </c>
      <c r="I47" s="146" t="e">
        <f>G47/H47</f>
        <v>#DIV/0!</v>
      </c>
      <c r="J47" s="479"/>
    </row>
    <row r="48" spans="3:30" ht="64.5" customHeight="1" thickBot="1" thickTop="1">
      <c r="C48" s="112"/>
      <c r="E48" s="233" t="s">
        <v>71</v>
      </c>
      <c r="F48" s="119"/>
      <c r="G48" s="150">
        <f>SUM(G43:G47)</f>
        <v>0</v>
      </c>
      <c r="H48" s="151">
        <f>SUM(H43:H47)</f>
        <v>0</v>
      </c>
      <c r="I48" s="152" t="e">
        <f>G48/H48</f>
        <v>#DIV/0!</v>
      </c>
      <c r="J48" s="459"/>
      <c r="Z48" s="113"/>
      <c r="AD48" s="40"/>
    </row>
    <row r="49" spans="3:30" ht="21" customHeight="1" thickBot="1" thickTop="1">
      <c r="C49" s="112"/>
      <c r="Z49" s="113"/>
      <c r="AD49" s="40"/>
    </row>
    <row r="50" spans="3:30" ht="64.5" customHeight="1" thickBot="1" thickTop="1">
      <c r="C50" s="112"/>
      <c r="F50" s="26"/>
      <c r="H50" s="668" t="s">
        <v>123</v>
      </c>
      <c r="I50" s="669"/>
      <c r="J50" s="670"/>
      <c r="L50" s="26"/>
      <c r="AD50" s="40"/>
    </row>
    <row r="51" spans="3:30" ht="64.5" customHeight="1" thickBot="1">
      <c r="C51" s="112"/>
      <c r="F51" s="26"/>
      <c r="H51" s="325" t="s">
        <v>125</v>
      </c>
      <c r="I51" s="326" t="s">
        <v>126</v>
      </c>
      <c r="J51" s="327" t="s">
        <v>127</v>
      </c>
      <c r="L51" s="26"/>
      <c r="AD51" s="40"/>
    </row>
    <row r="52" spans="3:30" ht="64.5" customHeight="1" thickBot="1" thickTop="1">
      <c r="C52" s="112"/>
      <c r="F52" s="26"/>
      <c r="H52" s="310" t="s">
        <v>166</v>
      </c>
      <c r="I52" s="311" t="s">
        <v>161</v>
      </c>
      <c r="J52" s="488"/>
      <c r="L52" s="26"/>
      <c r="AD52" s="40"/>
    </row>
    <row r="53" spans="3:30" ht="64.5" customHeight="1" thickBot="1">
      <c r="C53" s="112"/>
      <c r="F53" s="26"/>
      <c r="H53" s="312" t="s">
        <v>167</v>
      </c>
      <c r="I53" s="313" t="s">
        <v>162</v>
      </c>
      <c r="J53" s="489"/>
      <c r="L53" s="26"/>
      <c r="AD53" s="40"/>
    </row>
    <row r="54" spans="3:30" ht="64.5" customHeight="1" thickBot="1">
      <c r="C54" s="112"/>
      <c r="F54" s="26"/>
      <c r="H54" s="312" t="s">
        <v>168</v>
      </c>
      <c r="I54" s="313" t="s">
        <v>163</v>
      </c>
      <c r="J54" s="514"/>
      <c r="L54" s="26"/>
      <c r="AD54" s="40"/>
    </row>
    <row r="55" spans="3:30" ht="64.5" customHeight="1" thickBot="1">
      <c r="C55" s="112"/>
      <c r="F55" s="26"/>
      <c r="H55" s="312" t="s">
        <v>169</v>
      </c>
      <c r="I55" s="313" t="s">
        <v>164</v>
      </c>
      <c r="J55" s="490"/>
      <c r="L55" s="26"/>
      <c r="AD55" s="40"/>
    </row>
    <row r="56" spans="3:30" ht="64.5" customHeight="1" thickBot="1">
      <c r="C56" s="112"/>
      <c r="F56" s="26"/>
      <c r="H56" s="314" t="s">
        <v>215</v>
      </c>
      <c r="I56" s="315" t="s">
        <v>165</v>
      </c>
      <c r="J56" s="491"/>
      <c r="L56" s="26"/>
      <c r="AD56" s="40"/>
    </row>
    <row r="57" spans="3:30" ht="15.75" thickTop="1">
      <c r="C57" s="112"/>
      <c r="F57" s="26"/>
      <c r="G57" s="26"/>
      <c r="H57" s="113"/>
      <c r="L57" s="26"/>
      <c r="V57" s="113"/>
      <c r="AD57" s="40"/>
    </row>
    <row r="58" spans="3:30" ht="15">
      <c r="C58" s="112"/>
      <c r="F58" s="26"/>
      <c r="G58" s="26"/>
      <c r="H58" s="113"/>
      <c r="L58" s="26"/>
      <c r="V58" s="113"/>
      <c r="AD58" s="40"/>
    </row>
    <row r="59" spans="3:30" ht="31.5">
      <c r="C59" s="112"/>
      <c r="Z59" s="113"/>
      <c r="AD59" s="40"/>
    </row>
    <row r="60" ht="31.5">
      <c r="C60" s="112"/>
    </row>
    <row r="61" ht="31.5">
      <c r="C61" s="112"/>
    </row>
    <row r="62" ht="31.5">
      <c r="C62" s="112"/>
    </row>
    <row r="63" ht="31.5">
      <c r="C63" s="112"/>
    </row>
    <row r="64" ht="31.5">
      <c r="C64" s="112"/>
    </row>
    <row r="65" ht="31.5">
      <c r="C65" s="112"/>
    </row>
    <row r="66" ht="31.5">
      <c r="C66" s="112"/>
    </row>
    <row r="67" ht="31.5">
      <c r="C67" s="112"/>
    </row>
    <row r="68" ht="31.5">
      <c r="C68" s="112"/>
    </row>
    <row r="69" ht="31.5">
      <c r="C69" s="112"/>
    </row>
    <row r="70" ht="31.5">
      <c r="C70" s="112"/>
    </row>
    <row r="71" ht="31.5">
      <c r="C71" s="112"/>
    </row>
    <row r="72" ht="31.5">
      <c r="C72" s="112"/>
    </row>
    <row r="73" ht="31.5">
      <c r="C73" s="112"/>
    </row>
    <row r="74" ht="31.5">
      <c r="C74" s="112"/>
    </row>
    <row r="75" ht="31.5">
      <c r="C75" s="112"/>
    </row>
    <row r="76" ht="31.5">
      <c r="C76" s="112"/>
    </row>
    <row r="77" ht="31.5">
      <c r="C77" s="112"/>
    </row>
    <row r="78" ht="31.5">
      <c r="C78" s="112"/>
    </row>
    <row r="79" ht="31.5">
      <c r="C79" s="112"/>
    </row>
    <row r="80" ht="31.5">
      <c r="C80" s="112"/>
    </row>
    <row r="81" ht="31.5">
      <c r="C81" s="112"/>
    </row>
    <row r="82" ht="31.5">
      <c r="C82" s="112"/>
    </row>
    <row r="83" ht="31.5">
      <c r="C83" s="112"/>
    </row>
    <row r="84" ht="31.5">
      <c r="C84" s="112"/>
    </row>
    <row r="85" ht="31.5">
      <c r="C85" s="112"/>
    </row>
    <row r="86" ht="31.5">
      <c r="C86" s="112"/>
    </row>
    <row r="87" ht="31.5">
      <c r="C87" s="112"/>
    </row>
    <row r="88" ht="31.5">
      <c r="C88" s="112"/>
    </row>
    <row r="89" ht="31.5">
      <c r="C89" s="112"/>
    </row>
    <row r="90" ht="31.5">
      <c r="C90" s="112"/>
    </row>
    <row r="91" ht="31.5">
      <c r="C91" s="112"/>
    </row>
    <row r="92" ht="31.5">
      <c r="C92" s="112"/>
    </row>
    <row r="93" ht="31.5">
      <c r="C93" s="112"/>
    </row>
  </sheetData>
  <sheetProtection password="CC80" sheet="1" objects="1" scenarios="1" formatColumns="0" formatRows="0"/>
  <mergeCells count="89">
    <mergeCell ref="D12:E12"/>
    <mergeCell ref="D9:E9"/>
    <mergeCell ref="N4:Q4"/>
    <mergeCell ref="D3:E3"/>
    <mergeCell ref="D4:E4"/>
    <mergeCell ref="S1:S2"/>
    <mergeCell ref="H1:K1"/>
    <mergeCell ref="H3:K3"/>
    <mergeCell ref="P11:P12"/>
    <mergeCell ref="N3:Q3"/>
    <mergeCell ref="T1:W1"/>
    <mergeCell ref="T3:W3"/>
    <mergeCell ref="D1:E1"/>
    <mergeCell ref="V32:V33"/>
    <mergeCell ref="AB32:AB33"/>
    <mergeCell ref="Y1:Y2"/>
    <mergeCell ref="Z1:AC1"/>
    <mergeCell ref="Z3:AC3"/>
    <mergeCell ref="AB5:AB10"/>
    <mergeCell ref="AB11:AB12"/>
    <mergeCell ref="C37:E37"/>
    <mergeCell ref="J32:J33"/>
    <mergeCell ref="D35:E35"/>
    <mergeCell ref="D34:E34"/>
    <mergeCell ref="D32:E32"/>
    <mergeCell ref="D33:E33"/>
    <mergeCell ref="D27:E27"/>
    <mergeCell ref="P32:P33"/>
    <mergeCell ref="D2:E2"/>
    <mergeCell ref="G1:G2"/>
    <mergeCell ref="D13:E13"/>
    <mergeCell ref="D14:E14"/>
    <mergeCell ref="G5:G10"/>
    <mergeCell ref="P5:P10"/>
    <mergeCell ref="M1:M2"/>
    <mergeCell ref="N1:Q1"/>
    <mergeCell ref="D24:E24"/>
    <mergeCell ref="B16:B26"/>
    <mergeCell ref="D16:E16"/>
    <mergeCell ref="C20:C21"/>
    <mergeCell ref="D18:E18"/>
    <mergeCell ref="C26:E26"/>
    <mergeCell ref="D22:E22"/>
    <mergeCell ref="C27:C29"/>
    <mergeCell ref="D19:E19"/>
    <mergeCell ref="B32:B36"/>
    <mergeCell ref="D20:E20"/>
    <mergeCell ref="D21:E21"/>
    <mergeCell ref="D23:E23"/>
    <mergeCell ref="D25:E25"/>
    <mergeCell ref="C36:E36"/>
    <mergeCell ref="C31:E31"/>
    <mergeCell ref="C32:C33"/>
    <mergeCell ref="D8:E8"/>
    <mergeCell ref="C11:C12"/>
    <mergeCell ref="D11:E11"/>
    <mergeCell ref="D10:E10"/>
    <mergeCell ref="D29:E29"/>
    <mergeCell ref="B27:B31"/>
    <mergeCell ref="C22:C23"/>
    <mergeCell ref="D30:E30"/>
    <mergeCell ref="D17:E17"/>
    <mergeCell ref="D28:E28"/>
    <mergeCell ref="T4:W4"/>
    <mergeCell ref="Z4:AC4"/>
    <mergeCell ref="A3:A37"/>
    <mergeCell ref="B5:B14"/>
    <mergeCell ref="C5:C10"/>
    <mergeCell ref="D5:E5"/>
    <mergeCell ref="C15:E15"/>
    <mergeCell ref="H4:K4"/>
    <mergeCell ref="D6:E6"/>
    <mergeCell ref="D7:E7"/>
    <mergeCell ref="J5:J10"/>
    <mergeCell ref="G11:G12"/>
    <mergeCell ref="J11:J12"/>
    <mergeCell ref="H50:J50"/>
    <mergeCell ref="G27:G29"/>
    <mergeCell ref="M5:M10"/>
    <mergeCell ref="M11:M12"/>
    <mergeCell ref="M27:M29"/>
    <mergeCell ref="S5:S10"/>
    <mergeCell ref="V5:V10"/>
    <mergeCell ref="S11:S12"/>
    <mergeCell ref="V11:V12"/>
    <mergeCell ref="S27:S29"/>
    <mergeCell ref="Y5:Y10"/>
    <mergeCell ref="Y11:Y12"/>
    <mergeCell ref="Y27:Y29"/>
  </mergeCells>
  <dataValidations count="2">
    <dataValidation type="whole" allowBlank="1" showInputMessage="1" showErrorMessage="1" error="In dieser Zelle dürfen nur die Werte &quot;0&quot; oder &quot;1&quot; eingetragen werden!" sqref="H32:H35 Z27:Z30 Z5:Z14 Z16:Z25 Z32:Z35 H27:H30 N27:N30 N5:N14 T27:T30 N16:N25 T5:T14 T16:T25 T32:T35 N32:N35 H5:H14 H16:H25">
      <formula1>0</formula1>
      <formula2>1</formula2>
    </dataValidation>
    <dataValidation type="list" allowBlank="1" showDropDown="1" showInputMessage="1" showErrorMessage="1" error="In dieser Zelle dürfen nur die Werte &quot;x&quot; oder &quot;-&quot; eingetragen werden!" sqref="G33:G34 Y33:Y34 M33:M34 S33:S34">
      <formula1>$A$40:$A$41</formula1>
    </dataValidation>
  </dataValidations>
  <printOptions/>
  <pageMargins left="0.15748031496062992" right="0.15748031496062992" top="0.7874015748031497" bottom="0.7874015748031497" header="0.31496062992125984" footer="0.31496062992125984"/>
  <pageSetup fitToHeight="10" fitToWidth="1" horizontalDpi="600" verticalDpi="600" orientation="landscape" paperSize="8" scale="3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B89"/>
  <sheetViews>
    <sheetView zoomScale="40" zoomScaleNormal="40" zoomScalePageLayoutView="0" workbookViewId="0" topLeftCell="A31">
      <selection activeCell="Q47" sqref="Q47"/>
    </sheetView>
  </sheetViews>
  <sheetFormatPr defaultColWidth="11.421875" defaultRowHeight="15"/>
  <cols>
    <col min="1" max="1" width="31.140625" style="111" customWidth="1"/>
    <col min="2" max="2" width="20.8515625" style="111" customWidth="1"/>
    <col min="3" max="3" width="44.8515625" style="26" customWidth="1"/>
    <col min="4" max="4" width="44.00390625" style="26" customWidth="1"/>
    <col min="5" max="5" width="67.57421875" style="26" customWidth="1"/>
    <col min="6" max="6" width="8.7109375" style="113" customWidth="1"/>
    <col min="7" max="7" width="29.421875" style="207" customWidth="1"/>
    <col min="8" max="8" width="30.7109375" style="208" customWidth="1"/>
    <col min="9" max="9" width="28.28125" style="26" customWidth="1"/>
    <col min="10" max="10" width="32.7109375" style="26" customWidth="1"/>
    <col min="11" max="11" width="70.7109375" style="26" customWidth="1"/>
    <col min="12" max="12" width="8.7109375" style="113" customWidth="1"/>
    <col min="13" max="13" width="29.421875" style="26" customWidth="1"/>
    <col min="14" max="14" width="26.7109375" style="26" customWidth="1"/>
    <col min="15" max="15" width="20.7109375" style="26" customWidth="1"/>
    <col min="16" max="16" width="32.7109375" style="26" customWidth="1"/>
    <col min="17" max="17" width="70.7109375" style="26" customWidth="1"/>
    <col min="18" max="18" width="8.7109375" style="113" customWidth="1"/>
    <col min="19" max="19" width="29.8515625" style="26" customWidth="1"/>
    <col min="20" max="20" width="26.7109375" style="26" customWidth="1"/>
    <col min="21" max="21" width="20.7109375" style="26" customWidth="1"/>
    <col min="22" max="22" width="32.7109375" style="26" customWidth="1"/>
    <col min="23" max="23" width="70.7109375" style="26" customWidth="1"/>
    <col min="24" max="24" width="8.7109375" style="113" customWidth="1"/>
    <col min="25" max="25" width="29.421875" style="26" customWidth="1"/>
    <col min="26" max="26" width="26.7109375" style="26" customWidth="1"/>
    <col min="27" max="27" width="20.7109375" style="26" customWidth="1"/>
    <col min="28" max="28" width="32.7109375" style="26" customWidth="1"/>
    <col min="29" max="29" width="70.7109375" style="26" customWidth="1"/>
    <col min="30" max="30" width="8.7109375" style="113" customWidth="1"/>
    <col min="31" max="31" width="29.140625" style="40" customWidth="1"/>
    <col min="32" max="32" width="26.7109375" style="26" customWidth="1"/>
    <col min="33" max="33" width="20.7109375" style="26" customWidth="1"/>
    <col min="34" max="34" width="32.7109375" style="26" customWidth="1"/>
    <col min="35" max="35" width="70.7109375" style="26" customWidth="1"/>
    <col min="36" max="36" width="8.7109375" style="113" customWidth="1"/>
    <col min="37" max="37" width="29.8515625" style="26" customWidth="1"/>
    <col min="38" max="38" width="26.7109375" style="26" customWidth="1"/>
    <col min="39" max="39" width="20.7109375" style="26" customWidth="1"/>
    <col min="40" max="40" width="32.7109375" style="26" customWidth="1"/>
    <col min="41" max="41" width="70.7109375" style="26" customWidth="1"/>
    <col min="42" max="42" width="8.7109375" style="113" customWidth="1"/>
    <col min="43" max="43" width="29.8515625" style="26" customWidth="1"/>
    <col min="44" max="44" width="26.7109375" style="26" customWidth="1"/>
    <col min="45" max="45" width="20.7109375" style="26" customWidth="1"/>
    <col min="46" max="46" width="32.7109375" style="26" customWidth="1"/>
    <col min="47" max="47" width="70.7109375" style="26" customWidth="1"/>
    <col min="48" max="48" width="8.7109375" style="113" customWidth="1"/>
    <col min="49" max="49" width="29.8515625" style="26" customWidth="1"/>
    <col min="50" max="50" width="26.7109375" style="26" customWidth="1"/>
    <col min="51" max="51" width="20.7109375" style="26" customWidth="1"/>
    <col min="52" max="52" width="32.7109375" style="26" customWidth="1"/>
    <col min="53" max="53" width="70.7109375" style="26" customWidth="1"/>
    <col min="54" max="54" width="8.7109375" style="113" customWidth="1"/>
    <col min="55" max="16384" width="11.421875" style="26" customWidth="1"/>
  </cols>
  <sheetData>
    <row r="1" spans="1:54" ht="27.75" customHeight="1" thickBot="1">
      <c r="A1" s="4" t="s">
        <v>0</v>
      </c>
      <c r="B1" s="4" t="s">
        <v>1</v>
      </c>
      <c r="C1" s="4" t="s">
        <v>2</v>
      </c>
      <c r="D1" s="615" t="s">
        <v>10</v>
      </c>
      <c r="E1" s="616"/>
      <c r="F1" s="21"/>
      <c r="G1" s="523" t="s">
        <v>176</v>
      </c>
      <c r="H1" s="525" t="s">
        <v>172</v>
      </c>
      <c r="I1" s="526"/>
      <c r="J1" s="526"/>
      <c r="K1" s="526"/>
      <c r="L1" s="21"/>
      <c r="M1" s="523" t="s">
        <v>176</v>
      </c>
      <c r="N1" s="525" t="s">
        <v>172</v>
      </c>
      <c r="O1" s="526"/>
      <c r="P1" s="526"/>
      <c r="Q1" s="526"/>
      <c r="R1" s="21"/>
      <c r="S1" s="523" t="s">
        <v>176</v>
      </c>
      <c r="T1" s="525" t="s">
        <v>172</v>
      </c>
      <c r="U1" s="526"/>
      <c r="V1" s="526"/>
      <c r="W1" s="526"/>
      <c r="X1" s="21"/>
      <c r="Y1" s="523" t="s">
        <v>176</v>
      </c>
      <c r="Z1" s="525" t="s">
        <v>172</v>
      </c>
      <c r="AA1" s="526"/>
      <c r="AB1" s="526"/>
      <c r="AC1" s="526"/>
      <c r="AD1" s="21"/>
      <c r="AE1" s="523" t="s">
        <v>176</v>
      </c>
      <c r="AF1" s="525" t="s">
        <v>172</v>
      </c>
      <c r="AG1" s="526"/>
      <c r="AH1" s="526"/>
      <c r="AI1" s="526"/>
      <c r="AJ1" s="21"/>
      <c r="AK1" s="523" t="s">
        <v>176</v>
      </c>
      <c r="AL1" s="525" t="s">
        <v>172</v>
      </c>
      <c r="AM1" s="526"/>
      <c r="AN1" s="526"/>
      <c r="AO1" s="526"/>
      <c r="AP1" s="21"/>
      <c r="AQ1" s="523" t="s">
        <v>176</v>
      </c>
      <c r="AR1" s="525" t="s">
        <v>172</v>
      </c>
      <c r="AS1" s="526"/>
      <c r="AT1" s="526"/>
      <c r="AU1" s="526"/>
      <c r="AV1" s="21"/>
      <c r="AW1" s="523" t="s">
        <v>176</v>
      </c>
      <c r="AX1" s="525" t="s">
        <v>172</v>
      </c>
      <c r="AY1" s="526"/>
      <c r="AZ1" s="526"/>
      <c r="BA1" s="526"/>
      <c r="BB1" s="22"/>
    </row>
    <row r="2" spans="1:54" s="31" customFormat="1" ht="165" customHeight="1" thickBot="1" thickTop="1">
      <c r="A2" s="5" t="s">
        <v>160</v>
      </c>
      <c r="B2" s="5" t="s">
        <v>170</v>
      </c>
      <c r="C2" s="5" t="s">
        <v>181</v>
      </c>
      <c r="D2" s="604" t="s">
        <v>173</v>
      </c>
      <c r="E2" s="605"/>
      <c r="F2" s="21"/>
      <c r="G2" s="524"/>
      <c r="H2" s="28" t="s">
        <v>68</v>
      </c>
      <c r="I2" s="28" t="s">
        <v>69</v>
      </c>
      <c r="J2" s="28" t="s">
        <v>177</v>
      </c>
      <c r="K2" s="28" t="s">
        <v>175</v>
      </c>
      <c r="L2" s="21"/>
      <c r="M2" s="524"/>
      <c r="N2" s="28" t="s">
        <v>68</v>
      </c>
      <c r="O2" s="28" t="s">
        <v>69</v>
      </c>
      <c r="P2" s="28" t="s">
        <v>177</v>
      </c>
      <c r="Q2" s="28" t="s">
        <v>175</v>
      </c>
      <c r="R2" s="21"/>
      <c r="S2" s="524"/>
      <c r="T2" s="28" t="s">
        <v>68</v>
      </c>
      <c r="U2" s="28" t="s">
        <v>69</v>
      </c>
      <c r="V2" s="28" t="s">
        <v>177</v>
      </c>
      <c r="W2" s="28" t="s">
        <v>175</v>
      </c>
      <c r="X2" s="21"/>
      <c r="Y2" s="524"/>
      <c r="Z2" s="28" t="s">
        <v>68</v>
      </c>
      <c r="AA2" s="28" t="s">
        <v>69</v>
      </c>
      <c r="AB2" s="28" t="s">
        <v>177</v>
      </c>
      <c r="AC2" s="28" t="s">
        <v>175</v>
      </c>
      <c r="AD2" s="21"/>
      <c r="AE2" s="524"/>
      <c r="AF2" s="28" t="s">
        <v>68</v>
      </c>
      <c r="AG2" s="28" t="s">
        <v>69</v>
      </c>
      <c r="AH2" s="28" t="s">
        <v>177</v>
      </c>
      <c r="AI2" s="28" t="s">
        <v>175</v>
      </c>
      <c r="AJ2" s="21"/>
      <c r="AK2" s="524"/>
      <c r="AL2" s="28" t="s">
        <v>68</v>
      </c>
      <c r="AM2" s="28" t="s">
        <v>69</v>
      </c>
      <c r="AN2" s="28" t="s">
        <v>177</v>
      </c>
      <c r="AO2" s="28" t="s">
        <v>175</v>
      </c>
      <c r="AP2" s="21"/>
      <c r="AQ2" s="524"/>
      <c r="AR2" s="28" t="s">
        <v>68</v>
      </c>
      <c r="AS2" s="28" t="s">
        <v>69</v>
      </c>
      <c r="AT2" s="28" t="s">
        <v>177</v>
      </c>
      <c r="AU2" s="28" t="s">
        <v>175</v>
      </c>
      <c r="AV2" s="21"/>
      <c r="AW2" s="524"/>
      <c r="AX2" s="28" t="s">
        <v>68</v>
      </c>
      <c r="AY2" s="28" t="s">
        <v>69</v>
      </c>
      <c r="AZ2" s="28" t="s">
        <v>177</v>
      </c>
      <c r="BA2" s="28" t="s">
        <v>175</v>
      </c>
      <c r="BB2" s="22"/>
    </row>
    <row r="3" spans="1:54" ht="45" customHeight="1" thickBot="1" thickTop="1">
      <c r="A3" s="585" t="s">
        <v>284</v>
      </c>
      <c r="B3" s="328"/>
      <c r="C3" s="329"/>
      <c r="D3" s="614" t="s">
        <v>76</v>
      </c>
      <c r="E3" s="605"/>
      <c r="F3" s="32"/>
      <c r="G3" s="256"/>
      <c r="H3" s="712"/>
      <c r="I3" s="542"/>
      <c r="J3" s="542"/>
      <c r="K3" s="542"/>
      <c r="L3" s="32"/>
      <c r="M3" s="256"/>
      <c r="N3" s="712"/>
      <c r="O3" s="542"/>
      <c r="P3" s="542"/>
      <c r="Q3" s="542"/>
      <c r="R3" s="32"/>
      <c r="S3" s="256"/>
      <c r="T3" s="712"/>
      <c r="U3" s="542"/>
      <c r="V3" s="542"/>
      <c r="W3" s="542"/>
      <c r="X3" s="32"/>
      <c r="Y3" s="256"/>
      <c r="Z3" s="712"/>
      <c r="AA3" s="542"/>
      <c r="AB3" s="542"/>
      <c r="AC3" s="542"/>
      <c r="AD3" s="32"/>
      <c r="AE3" s="256"/>
      <c r="AF3" s="712"/>
      <c r="AG3" s="542"/>
      <c r="AH3" s="542"/>
      <c r="AI3" s="542"/>
      <c r="AJ3" s="32"/>
      <c r="AK3" s="256"/>
      <c r="AL3" s="712"/>
      <c r="AM3" s="542"/>
      <c r="AN3" s="542"/>
      <c r="AO3" s="542"/>
      <c r="AP3" s="32"/>
      <c r="AQ3" s="256"/>
      <c r="AR3" s="712"/>
      <c r="AS3" s="542"/>
      <c r="AT3" s="542"/>
      <c r="AU3" s="542"/>
      <c r="AV3" s="32"/>
      <c r="AW3" s="256"/>
      <c r="AX3" s="712"/>
      <c r="AY3" s="542"/>
      <c r="AZ3" s="542"/>
      <c r="BA3" s="542"/>
      <c r="BB3" s="33"/>
    </row>
    <row r="4" spans="1:54" ht="177" customHeight="1" thickBot="1" thickTop="1">
      <c r="A4" s="586"/>
      <c r="B4" s="582" t="s">
        <v>59</v>
      </c>
      <c r="C4" s="543" t="s">
        <v>11</v>
      </c>
      <c r="D4" s="674" t="s">
        <v>193</v>
      </c>
      <c r="E4" s="718"/>
      <c r="F4" s="32"/>
      <c r="G4" s="527"/>
      <c r="H4" s="330"/>
      <c r="I4" s="331">
        <f>IF(H4="",0,1)</f>
        <v>0</v>
      </c>
      <c r="J4" s="706"/>
      <c r="K4" s="364"/>
      <c r="L4" s="32"/>
      <c r="M4" s="527"/>
      <c r="N4" s="330"/>
      <c r="O4" s="331">
        <f>IF(N4="",0,1)</f>
        <v>0</v>
      </c>
      <c r="P4" s="706"/>
      <c r="Q4" s="364"/>
      <c r="R4" s="32"/>
      <c r="S4" s="527"/>
      <c r="T4" s="330"/>
      <c r="U4" s="331">
        <f>IF(T4="",0,1)</f>
        <v>0</v>
      </c>
      <c r="V4" s="706"/>
      <c r="W4" s="364"/>
      <c r="X4" s="32"/>
      <c r="Y4" s="527"/>
      <c r="Z4" s="330"/>
      <c r="AA4" s="331">
        <f>IF(Z4="",0,1)</f>
        <v>0</v>
      </c>
      <c r="AB4" s="706"/>
      <c r="AC4" s="364"/>
      <c r="AD4" s="32"/>
      <c r="AE4" s="527"/>
      <c r="AF4" s="330"/>
      <c r="AG4" s="331">
        <f>IF(AF4="",0,1)</f>
        <v>0</v>
      </c>
      <c r="AH4" s="706"/>
      <c r="AI4" s="364"/>
      <c r="AJ4" s="32"/>
      <c r="AK4" s="527"/>
      <c r="AL4" s="330"/>
      <c r="AM4" s="331">
        <f>IF(AL4="",0,1)</f>
        <v>0</v>
      </c>
      <c r="AN4" s="706"/>
      <c r="AO4" s="364"/>
      <c r="AP4" s="32"/>
      <c r="AQ4" s="527"/>
      <c r="AR4" s="330"/>
      <c r="AS4" s="331">
        <f>IF(AR4="",0,1)</f>
        <v>0</v>
      </c>
      <c r="AT4" s="706"/>
      <c r="AU4" s="364"/>
      <c r="AV4" s="32"/>
      <c r="AW4" s="527"/>
      <c r="AX4" s="330"/>
      <c r="AY4" s="331">
        <f>IF(AX4="",0,1)</f>
        <v>0</v>
      </c>
      <c r="AZ4" s="706"/>
      <c r="BA4" s="364"/>
      <c r="BB4" s="33"/>
    </row>
    <row r="5" spans="1:54" ht="65.25" customHeight="1" thickBot="1">
      <c r="A5" s="586"/>
      <c r="B5" s="583"/>
      <c r="C5" s="544"/>
      <c r="D5" s="588" t="s">
        <v>194</v>
      </c>
      <c r="E5" s="589"/>
      <c r="F5" s="32"/>
      <c r="G5" s="528"/>
      <c r="H5" s="260"/>
      <c r="I5" s="331">
        <f aca="true" t="shared" si="0" ref="I5:I17">IF(H5="",0,1)</f>
        <v>0</v>
      </c>
      <c r="J5" s="707"/>
      <c r="K5" s="317"/>
      <c r="L5" s="32"/>
      <c r="M5" s="528"/>
      <c r="N5" s="260"/>
      <c r="O5" s="331">
        <f aca="true" t="shared" si="1" ref="O5:O17">IF(N5="",0,1)</f>
        <v>0</v>
      </c>
      <c r="P5" s="707"/>
      <c r="Q5" s="317"/>
      <c r="R5" s="32"/>
      <c r="S5" s="528"/>
      <c r="T5" s="260"/>
      <c r="U5" s="331">
        <f aca="true" t="shared" si="2" ref="U5:U17">IF(T5="",0,1)</f>
        <v>0</v>
      </c>
      <c r="V5" s="707"/>
      <c r="W5" s="317"/>
      <c r="X5" s="32"/>
      <c r="Y5" s="528"/>
      <c r="Z5" s="260"/>
      <c r="AA5" s="331">
        <f aca="true" t="shared" si="3" ref="AA5:AA17">IF(Z5="",0,1)</f>
        <v>0</v>
      </c>
      <c r="AB5" s="707"/>
      <c r="AC5" s="317"/>
      <c r="AD5" s="32"/>
      <c r="AE5" s="528"/>
      <c r="AF5" s="260"/>
      <c r="AG5" s="331">
        <f aca="true" t="shared" si="4" ref="AG5:AG17">IF(AF5="",0,1)</f>
        <v>0</v>
      </c>
      <c r="AH5" s="707"/>
      <c r="AI5" s="317"/>
      <c r="AJ5" s="32"/>
      <c r="AK5" s="528"/>
      <c r="AL5" s="260"/>
      <c r="AM5" s="331">
        <f aca="true" t="shared" si="5" ref="AM5:AM17">IF(AL5="",0,1)</f>
        <v>0</v>
      </c>
      <c r="AN5" s="707"/>
      <c r="AO5" s="317"/>
      <c r="AP5" s="32"/>
      <c r="AQ5" s="528"/>
      <c r="AR5" s="260"/>
      <c r="AS5" s="331">
        <f aca="true" t="shared" si="6" ref="AS5:AS17">IF(AR5="",0,1)</f>
        <v>0</v>
      </c>
      <c r="AT5" s="707"/>
      <c r="AU5" s="317"/>
      <c r="AV5" s="32"/>
      <c r="AW5" s="528"/>
      <c r="AX5" s="260"/>
      <c r="AY5" s="331">
        <f aca="true" t="shared" si="7" ref="AY5:AY17">IF(AX5="",0,1)</f>
        <v>0</v>
      </c>
      <c r="AZ5" s="707"/>
      <c r="BA5" s="317"/>
      <c r="BB5" s="33"/>
    </row>
    <row r="6" spans="1:54" ht="123" customHeight="1" thickBot="1">
      <c r="A6" s="586"/>
      <c r="B6" s="583"/>
      <c r="C6" s="544"/>
      <c r="D6" s="588" t="s">
        <v>195</v>
      </c>
      <c r="E6" s="589"/>
      <c r="F6" s="32"/>
      <c r="G6" s="528"/>
      <c r="H6" s="330"/>
      <c r="I6" s="331">
        <f t="shared" si="0"/>
        <v>0</v>
      </c>
      <c r="J6" s="707"/>
      <c r="K6" s="317"/>
      <c r="L6" s="32"/>
      <c r="M6" s="528"/>
      <c r="N6" s="330"/>
      <c r="O6" s="331">
        <f t="shared" si="1"/>
        <v>0</v>
      </c>
      <c r="P6" s="707"/>
      <c r="Q6" s="317"/>
      <c r="R6" s="32"/>
      <c r="S6" s="528"/>
      <c r="T6" s="330"/>
      <c r="U6" s="331">
        <f t="shared" si="2"/>
        <v>0</v>
      </c>
      <c r="V6" s="707"/>
      <c r="W6" s="317"/>
      <c r="X6" s="32"/>
      <c r="Y6" s="528"/>
      <c r="Z6" s="330"/>
      <c r="AA6" s="331">
        <f t="shared" si="3"/>
        <v>0</v>
      </c>
      <c r="AB6" s="707"/>
      <c r="AC6" s="317"/>
      <c r="AD6" s="32"/>
      <c r="AE6" s="528"/>
      <c r="AF6" s="330"/>
      <c r="AG6" s="331">
        <f t="shared" si="4"/>
        <v>0</v>
      </c>
      <c r="AH6" s="707"/>
      <c r="AI6" s="317"/>
      <c r="AJ6" s="32"/>
      <c r="AK6" s="528"/>
      <c r="AL6" s="330"/>
      <c r="AM6" s="331">
        <f t="shared" si="5"/>
        <v>0</v>
      </c>
      <c r="AN6" s="707"/>
      <c r="AO6" s="317"/>
      <c r="AP6" s="32"/>
      <c r="AQ6" s="528"/>
      <c r="AR6" s="330"/>
      <c r="AS6" s="331">
        <f t="shared" si="6"/>
        <v>0</v>
      </c>
      <c r="AT6" s="707"/>
      <c r="AU6" s="317"/>
      <c r="AV6" s="32"/>
      <c r="AW6" s="528"/>
      <c r="AX6" s="330"/>
      <c r="AY6" s="331">
        <f t="shared" si="7"/>
        <v>0</v>
      </c>
      <c r="AZ6" s="707"/>
      <c r="BA6" s="317"/>
      <c r="BB6" s="33"/>
    </row>
    <row r="7" spans="1:54" ht="80.25" customHeight="1" thickBot="1">
      <c r="A7" s="586"/>
      <c r="B7" s="583"/>
      <c r="C7" s="544"/>
      <c r="D7" s="647" t="s">
        <v>189</v>
      </c>
      <c r="E7" s="713"/>
      <c r="F7" s="35"/>
      <c r="G7" s="528"/>
      <c r="H7" s="260"/>
      <c r="I7" s="331">
        <f t="shared" si="0"/>
        <v>0</v>
      </c>
      <c r="J7" s="707"/>
      <c r="K7" s="317"/>
      <c r="L7" s="35"/>
      <c r="M7" s="528"/>
      <c r="N7" s="260"/>
      <c r="O7" s="331">
        <f t="shared" si="1"/>
        <v>0</v>
      </c>
      <c r="P7" s="707"/>
      <c r="Q7" s="317"/>
      <c r="R7" s="35"/>
      <c r="S7" s="528"/>
      <c r="T7" s="260"/>
      <c r="U7" s="331">
        <f t="shared" si="2"/>
        <v>0</v>
      </c>
      <c r="V7" s="707"/>
      <c r="W7" s="317"/>
      <c r="X7" s="35"/>
      <c r="Y7" s="528"/>
      <c r="Z7" s="260"/>
      <c r="AA7" s="331">
        <f t="shared" si="3"/>
        <v>0</v>
      </c>
      <c r="AB7" s="707"/>
      <c r="AC7" s="317"/>
      <c r="AD7" s="35"/>
      <c r="AE7" s="528"/>
      <c r="AF7" s="260"/>
      <c r="AG7" s="331">
        <f t="shared" si="4"/>
        <v>0</v>
      </c>
      <c r="AH7" s="707"/>
      <c r="AI7" s="317"/>
      <c r="AJ7" s="35"/>
      <c r="AK7" s="528"/>
      <c r="AL7" s="260"/>
      <c r="AM7" s="331">
        <f t="shared" si="5"/>
        <v>0</v>
      </c>
      <c r="AN7" s="707"/>
      <c r="AO7" s="317"/>
      <c r="AP7" s="35"/>
      <c r="AQ7" s="528"/>
      <c r="AR7" s="260"/>
      <c r="AS7" s="331">
        <f t="shared" si="6"/>
        <v>0</v>
      </c>
      <c r="AT7" s="707"/>
      <c r="AU7" s="317"/>
      <c r="AV7" s="35"/>
      <c r="AW7" s="528"/>
      <c r="AX7" s="260"/>
      <c r="AY7" s="331">
        <f t="shared" si="7"/>
        <v>0</v>
      </c>
      <c r="AZ7" s="707"/>
      <c r="BA7" s="317"/>
      <c r="BB7" s="52"/>
    </row>
    <row r="8" spans="1:54" ht="103.5" customHeight="1" thickBot="1">
      <c r="A8" s="586"/>
      <c r="B8" s="583"/>
      <c r="C8" s="546"/>
      <c r="D8" s="588" t="s">
        <v>190</v>
      </c>
      <c r="E8" s="589"/>
      <c r="F8" s="35"/>
      <c r="G8" s="528"/>
      <c r="H8" s="260"/>
      <c r="I8" s="331">
        <f t="shared" si="0"/>
        <v>0</v>
      </c>
      <c r="J8" s="707"/>
      <c r="K8" s="317"/>
      <c r="L8" s="35"/>
      <c r="M8" s="528"/>
      <c r="N8" s="260"/>
      <c r="O8" s="331">
        <f t="shared" si="1"/>
        <v>0</v>
      </c>
      <c r="P8" s="707"/>
      <c r="Q8" s="317"/>
      <c r="R8" s="35"/>
      <c r="S8" s="528"/>
      <c r="T8" s="260"/>
      <c r="U8" s="331">
        <f t="shared" si="2"/>
        <v>0</v>
      </c>
      <c r="V8" s="707"/>
      <c r="W8" s="317"/>
      <c r="X8" s="35"/>
      <c r="Y8" s="528"/>
      <c r="Z8" s="260"/>
      <c r="AA8" s="331">
        <f t="shared" si="3"/>
        <v>0</v>
      </c>
      <c r="AB8" s="707"/>
      <c r="AC8" s="317"/>
      <c r="AD8" s="35"/>
      <c r="AE8" s="528"/>
      <c r="AF8" s="260"/>
      <c r="AG8" s="331">
        <f t="shared" si="4"/>
        <v>0</v>
      </c>
      <c r="AH8" s="707"/>
      <c r="AI8" s="317"/>
      <c r="AJ8" s="35"/>
      <c r="AK8" s="528"/>
      <c r="AL8" s="260"/>
      <c r="AM8" s="331">
        <f t="shared" si="5"/>
        <v>0</v>
      </c>
      <c r="AN8" s="707"/>
      <c r="AO8" s="317"/>
      <c r="AP8" s="35"/>
      <c r="AQ8" s="528"/>
      <c r="AR8" s="260"/>
      <c r="AS8" s="331">
        <f t="shared" si="6"/>
        <v>0</v>
      </c>
      <c r="AT8" s="707"/>
      <c r="AU8" s="317"/>
      <c r="AV8" s="35"/>
      <c r="AW8" s="528"/>
      <c r="AX8" s="260"/>
      <c r="AY8" s="331">
        <f t="shared" si="7"/>
        <v>0</v>
      </c>
      <c r="AZ8" s="707"/>
      <c r="BA8" s="317"/>
      <c r="BB8" s="52"/>
    </row>
    <row r="9" spans="1:54" ht="130.5" customHeight="1" thickBot="1">
      <c r="A9" s="586"/>
      <c r="B9" s="583"/>
      <c r="C9" s="544"/>
      <c r="D9" s="722" t="s">
        <v>196</v>
      </c>
      <c r="E9" s="723"/>
      <c r="F9" s="44"/>
      <c r="G9" s="528"/>
      <c r="H9" s="330"/>
      <c r="I9" s="331">
        <f t="shared" si="0"/>
        <v>0</v>
      </c>
      <c r="J9" s="707"/>
      <c r="K9" s="365"/>
      <c r="L9" s="44"/>
      <c r="M9" s="528"/>
      <c r="N9" s="330"/>
      <c r="O9" s="331">
        <f t="shared" si="1"/>
        <v>0</v>
      </c>
      <c r="P9" s="707"/>
      <c r="Q9" s="365"/>
      <c r="R9" s="44"/>
      <c r="S9" s="528"/>
      <c r="T9" s="330"/>
      <c r="U9" s="331">
        <f t="shared" si="2"/>
        <v>0</v>
      </c>
      <c r="V9" s="707"/>
      <c r="W9" s="365"/>
      <c r="X9" s="44"/>
      <c r="Y9" s="528"/>
      <c r="Z9" s="330"/>
      <c r="AA9" s="331">
        <f t="shared" si="3"/>
        <v>0</v>
      </c>
      <c r="AB9" s="707"/>
      <c r="AC9" s="365"/>
      <c r="AD9" s="44"/>
      <c r="AE9" s="528"/>
      <c r="AF9" s="330"/>
      <c r="AG9" s="331">
        <f t="shared" si="4"/>
        <v>0</v>
      </c>
      <c r="AH9" s="707"/>
      <c r="AI9" s="365"/>
      <c r="AJ9" s="44"/>
      <c r="AK9" s="528"/>
      <c r="AL9" s="330"/>
      <c r="AM9" s="331">
        <f t="shared" si="5"/>
        <v>0</v>
      </c>
      <c r="AN9" s="707"/>
      <c r="AO9" s="365"/>
      <c r="AP9" s="44"/>
      <c r="AQ9" s="528"/>
      <c r="AR9" s="330"/>
      <c r="AS9" s="331">
        <f t="shared" si="6"/>
        <v>0</v>
      </c>
      <c r="AT9" s="707"/>
      <c r="AU9" s="365"/>
      <c r="AV9" s="44"/>
      <c r="AW9" s="528"/>
      <c r="AX9" s="330"/>
      <c r="AY9" s="331">
        <f t="shared" si="7"/>
        <v>0</v>
      </c>
      <c r="AZ9" s="707"/>
      <c r="BA9" s="365"/>
      <c r="BB9" s="56"/>
    </row>
    <row r="10" spans="1:54" ht="131.25" customHeight="1" thickBot="1">
      <c r="A10" s="586"/>
      <c r="B10" s="583"/>
      <c r="C10" s="544"/>
      <c r="D10" s="647" t="s">
        <v>197</v>
      </c>
      <c r="E10" s="713"/>
      <c r="F10" s="35"/>
      <c r="G10" s="529"/>
      <c r="H10" s="260"/>
      <c r="I10" s="66">
        <f t="shared" si="0"/>
        <v>0</v>
      </c>
      <c r="J10" s="708"/>
      <c r="K10" s="317"/>
      <c r="L10" s="35"/>
      <c r="M10" s="529"/>
      <c r="N10" s="260"/>
      <c r="O10" s="66">
        <f t="shared" si="1"/>
        <v>0</v>
      </c>
      <c r="P10" s="708"/>
      <c r="Q10" s="317"/>
      <c r="R10" s="35"/>
      <c r="S10" s="529"/>
      <c r="T10" s="260"/>
      <c r="U10" s="66">
        <f t="shared" si="2"/>
        <v>0</v>
      </c>
      <c r="V10" s="708"/>
      <c r="W10" s="317"/>
      <c r="X10" s="35"/>
      <c r="Y10" s="529"/>
      <c r="Z10" s="260"/>
      <c r="AA10" s="66">
        <f t="shared" si="3"/>
        <v>0</v>
      </c>
      <c r="AB10" s="708"/>
      <c r="AC10" s="317"/>
      <c r="AD10" s="35"/>
      <c r="AE10" s="529"/>
      <c r="AF10" s="260"/>
      <c r="AG10" s="66">
        <f t="shared" si="4"/>
        <v>0</v>
      </c>
      <c r="AH10" s="708"/>
      <c r="AI10" s="317"/>
      <c r="AJ10" s="35"/>
      <c r="AK10" s="529"/>
      <c r="AL10" s="260"/>
      <c r="AM10" s="66">
        <f t="shared" si="5"/>
        <v>0</v>
      </c>
      <c r="AN10" s="708"/>
      <c r="AO10" s="317"/>
      <c r="AP10" s="35"/>
      <c r="AQ10" s="529"/>
      <c r="AR10" s="260"/>
      <c r="AS10" s="66">
        <f t="shared" si="6"/>
        <v>0</v>
      </c>
      <c r="AT10" s="708"/>
      <c r="AU10" s="317"/>
      <c r="AV10" s="35"/>
      <c r="AW10" s="529"/>
      <c r="AX10" s="260"/>
      <c r="AY10" s="66">
        <f t="shared" si="7"/>
        <v>0</v>
      </c>
      <c r="AZ10" s="708"/>
      <c r="BA10" s="317"/>
      <c r="BB10" s="52"/>
    </row>
    <row r="11" spans="1:54" ht="63" customHeight="1" thickBot="1" thickTop="1">
      <c r="A11" s="586"/>
      <c r="B11" s="583"/>
      <c r="C11" s="562" t="s">
        <v>13</v>
      </c>
      <c r="D11" s="698" t="s">
        <v>258</v>
      </c>
      <c r="E11" s="724"/>
      <c r="F11" s="35"/>
      <c r="G11" s="527"/>
      <c r="H11" s="332"/>
      <c r="I11" s="172">
        <f t="shared" si="0"/>
        <v>0</v>
      </c>
      <c r="J11" s="706"/>
      <c r="K11" s="318"/>
      <c r="L11" s="35"/>
      <c r="M11" s="527"/>
      <c r="N11" s="332"/>
      <c r="O11" s="172">
        <f t="shared" si="1"/>
        <v>0</v>
      </c>
      <c r="P11" s="706"/>
      <c r="Q11" s="318"/>
      <c r="R11" s="35"/>
      <c r="S11" s="527"/>
      <c r="T11" s="332"/>
      <c r="U11" s="172">
        <f t="shared" si="2"/>
        <v>0</v>
      </c>
      <c r="V11" s="706"/>
      <c r="W11" s="318"/>
      <c r="X11" s="35"/>
      <c r="Y11" s="527"/>
      <c r="Z11" s="332"/>
      <c r="AA11" s="172">
        <f t="shared" si="3"/>
        <v>0</v>
      </c>
      <c r="AB11" s="706"/>
      <c r="AC11" s="318"/>
      <c r="AD11" s="35"/>
      <c r="AE11" s="527"/>
      <c r="AF11" s="332"/>
      <c r="AG11" s="172">
        <f t="shared" si="4"/>
        <v>0</v>
      </c>
      <c r="AH11" s="706"/>
      <c r="AI11" s="318"/>
      <c r="AJ11" s="35"/>
      <c r="AK11" s="527"/>
      <c r="AL11" s="332"/>
      <c r="AM11" s="172">
        <f t="shared" si="5"/>
        <v>0</v>
      </c>
      <c r="AN11" s="706"/>
      <c r="AO11" s="318"/>
      <c r="AP11" s="35"/>
      <c r="AQ11" s="527"/>
      <c r="AR11" s="332"/>
      <c r="AS11" s="172">
        <f t="shared" si="6"/>
        <v>0</v>
      </c>
      <c r="AT11" s="706"/>
      <c r="AU11" s="318"/>
      <c r="AV11" s="35"/>
      <c r="AW11" s="527"/>
      <c r="AX11" s="332"/>
      <c r="AY11" s="172">
        <f t="shared" si="7"/>
        <v>0</v>
      </c>
      <c r="AZ11" s="706"/>
      <c r="BA11" s="318"/>
      <c r="BB11" s="52"/>
    </row>
    <row r="12" spans="1:54" ht="114.75" customHeight="1" thickBot="1">
      <c r="A12" s="586"/>
      <c r="B12" s="583"/>
      <c r="C12" s="563"/>
      <c r="D12" s="632" t="s">
        <v>156</v>
      </c>
      <c r="E12" s="633"/>
      <c r="F12" s="44"/>
      <c r="G12" s="528"/>
      <c r="H12" s="260"/>
      <c r="I12" s="331">
        <f t="shared" si="0"/>
        <v>0</v>
      </c>
      <c r="J12" s="707"/>
      <c r="K12" s="365"/>
      <c r="L12" s="44"/>
      <c r="M12" s="528"/>
      <c r="N12" s="260"/>
      <c r="O12" s="331">
        <f t="shared" si="1"/>
        <v>0</v>
      </c>
      <c r="P12" s="707"/>
      <c r="Q12" s="365"/>
      <c r="R12" s="44"/>
      <c r="S12" s="528"/>
      <c r="T12" s="260"/>
      <c r="U12" s="331">
        <f t="shared" si="2"/>
        <v>0</v>
      </c>
      <c r="V12" s="707"/>
      <c r="W12" s="365"/>
      <c r="X12" s="44"/>
      <c r="Y12" s="528"/>
      <c r="Z12" s="260"/>
      <c r="AA12" s="331">
        <f t="shared" si="3"/>
        <v>0</v>
      </c>
      <c r="AB12" s="707"/>
      <c r="AC12" s="365"/>
      <c r="AD12" s="44"/>
      <c r="AE12" s="528"/>
      <c r="AF12" s="260"/>
      <c r="AG12" s="331">
        <f t="shared" si="4"/>
        <v>0</v>
      </c>
      <c r="AH12" s="707"/>
      <c r="AI12" s="365"/>
      <c r="AJ12" s="44"/>
      <c r="AK12" s="528"/>
      <c r="AL12" s="260"/>
      <c r="AM12" s="331">
        <f t="shared" si="5"/>
        <v>0</v>
      </c>
      <c r="AN12" s="707"/>
      <c r="AO12" s="365"/>
      <c r="AP12" s="44"/>
      <c r="AQ12" s="528"/>
      <c r="AR12" s="260"/>
      <c r="AS12" s="331">
        <f t="shared" si="6"/>
        <v>0</v>
      </c>
      <c r="AT12" s="707"/>
      <c r="AU12" s="365"/>
      <c r="AV12" s="44"/>
      <c r="AW12" s="528"/>
      <c r="AX12" s="260"/>
      <c r="AY12" s="331">
        <f t="shared" si="7"/>
        <v>0</v>
      </c>
      <c r="AZ12" s="707"/>
      <c r="BA12" s="365"/>
      <c r="BB12" s="56"/>
    </row>
    <row r="13" spans="1:54" ht="73.5" customHeight="1" thickBot="1">
      <c r="A13" s="586"/>
      <c r="B13" s="583"/>
      <c r="C13" s="563"/>
      <c r="D13" s="632" t="s">
        <v>55</v>
      </c>
      <c r="E13" s="633"/>
      <c r="F13" s="35"/>
      <c r="G13" s="528"/>
      <c r="H13" s="330"/>
      <c r="I13" s="331">
        <f t="shared" si="0"/>
        <v>0</v>
      </c>
      <c r="J13" s="707"/>
      <c r="K13" s="365"/>
      <c r="L13" s="35"/>
      <c r="M13" s="528"/>
      <c r="N13" s="330"/>
      <c r="O13" s="331">
        <f t="shared" si="1"/>
        <v>0</v>
      </c>
      <c r="P13" s="707"/>
      <c r="Q13" s="365"/>
      <c r="R13" s="35"/>
      <c r="S13" s="528"/>
      <c r="T13" s="330"/>
      <c r="U13" s="331">
        <f t="shared" si="2"/>
        <v>0</v>
      </c>
      <c r="V13" s="707"/>
      <c r="W13" s="365"/>
      <c r="X13" s="35"/>
      <c r="Y13" s="528"/>
      <c r="Z13" s="330"/>
      <c r="AA13" s="331">
        <f t="shared" si="3"/>
        <v>0</v>
      </c>
      <c r="AB13" s="707"/>
      <c r="AC13" s="365"/>
      <c r="AD13" s="35"/>
      <c r="AE13" s="528"/>
      <c r="AF13" s="330"/>
      <c r="AG13" s="331">
        <f t="shared" si="4"/>
        <v>0</v>
      </c>
      <c r="AH13" s="707"/>
      <c r="AI13" s="365"/>
      <c r="AJ13" s="35"/>
      <c r="AK13" s="528"/>
      <c r="AL13" s="330"/>
      <c r="AM13" s="331">
        <f t="shared" si="5"/>
        <v>0</v>
      </c>
      <c r="AN13" s="707"/>
      <c r="AO13" s="365"/>
      <c r="AP13" s="35"/>
      <c r="AQ13" s="528"/>
      <c r="AR13" s="330"/>
      <c r="AS13" s="331">
        <f t="shared" si="6"/>
        <v>0</v>
      </c>
      <c r="AT13" s="707"/>
      <c r="AU13" s="365"/>
      <c r="AV13" s="35"/>
      <c r="AW13" s="528"/>
      <c r="AX13" s="330"/>
      <c r="AY13" s="331">
        <f t="shared" si="7"/>
        <v>0</v>
      </c>
      <c r="AZ13" s="707"/>
      <c r="BA13" s="365"/>
      <c r="BB13" s="52"/>
    </row>
    <row r="14" spans="1:54" ht="82.5" customHeight="1" thickBot="1">
      <c r="A14" s="586"/>
      <c r="B14" s="583"/>
      <c r="C14" s="563"/>
      <c r="D14" s="632" t="s">
        <v>28</v>
      </c>
      <c r="E14" s="633"/>
      <c r="F14" s="35"/>
      <c r="G14" s="529"/>
      <c r="H14" s="263"/>
      <c r="I14" s="333">
        <f t="shared" si="0"/>
        <v>0</v>
      </c>
      <c r="J14" s="708"/>
      <c r="K14" s="319"/>
      <c r="L14" s="35"/>
      <c r="M14" s="529"/>
      <c r="N14" s="263"/>
      <c r="O14" s="333">
        <f t="shared" si="1"/>
        <v>0</v>
      </c>
      <c r="P14" s="708"/>
      <c r="Q14" s="319"/>
      <c r="R14" s="35"/>
      <c r="S14" s="529"/>
      <c r="T14" s="263"/>
      <c r="U14" s="333">
        <f t="shared" si="2"/>
        <v>0</v>
      </c>
      <c r="V14" s="708"/>
      <c r="W14" s="319"/>
      <c r="X14" s="35"/>
      <c r="Y14" s="529"/>
      <c r="Z14" s="263"/>
      <c r="AA14" s="333">
        <f t="shared" si="3"/>
        <v>0</v>
      </c>
      <c r="AB14" s="708"/>
      <c r="AC14" s="319"/>
      <c r="AD14" s="35"/>
      <c r="AE14" s="529"/>
      <c r="AF14" s="263"/>
      <c r="AG14" s="333">
        <f t="shared" si="4"/>
        <v>0</v>
      </c>
      <c r="AH14" s="708"/>
      <c r="AI14" s="319"/>
      <c r="AJ14" s="35"/>
      <c r="AK14" s="529"/>
      <c r="AL14" s="263"/>
      <c r="AM14" s="333">
        <f t="shared" si="5"/>
        <v>0</v>
      </c>
      <c r="AN14" s="708"/>
      <c r="AO14" s="319"/>
      <c r="AP14" s="35"/>
      <c r="AQ14" s="529"/>
      <c r="AR14" s="263"/>
      <c r="AS14" s="333">
        <f t="shared" si="6"/>
        <v>0</v>
      </c>
      <c r="AT14" s="708"/>
      <c r="AU14" s="319"/>
      <c r="AV14" s="35"/>
      <c r="AW14" s="529"/>
      <c r="AX14" s="263"/>
      <c r="AY14" s="333">
        <f t="shared" si="7"/>
        <v>0</v>
      </c>
      <c r="AZ14" s="708"/>
      <c r="BA14" s="319"/>
      <c r="BB14" s="52"/>
    </row>
    <row r="15" spans="1:54" ht="77.25" customHeight="1" thickBot="1" thickTop="1">
      <c r="A15" s="586"/>
      <c r="B15" s="583"/>
      <c r="C15" s="183" t="s">
        <v>16</v>
      </c>
      <c r="D15" s="654" t="s">
        <v>29</v>
      </c>
      <c r="E15" s="721"/>
      <c r="F15" s="35"/>
      <c r="G15" s="266"/>
      <c r="H15" s="267"/>
      <c r="I15" s="292">
        <f t="shared" si="0"/>
        <v>0</v>
      </c>
      <c r="J15" s="334"/>
      <c r="K15" s="320"/>
      <c r="L15" s="35"/>
      <c r="M15" s="266"/>
      <c r="N15" s="267"/>
      <c r="O15" s="292">
        <f t="shared" si="1"/>
        <v>0</v>
      </c>
      <c r="P15" s="334"/>
      <c r="Q15" s="320"/>
      <c r="R15" s="35"/>
      <c r="S15" s="266"/>
      <c r="T15" s="267"/>
      <c r="U15" s="292">
        <f t="shared" si="2"/>
        <v>0</v>
      </c>
      <c r="V15" s="334"/>
      <c r="W15" s="320"/>
      <c r="X15" s="35"/>
      <c r="Y15" s="266"/>
      <c r="Z15" s="267"/>
      <c r="AA15" s="292">
        <f t="shared" si="3"/>
        <v>0</v>
      </c>
      <c r="AB15" s="334"/>
      <c r="AC15" s="320"/>
      <c r="AD15" s="35"/>
      <c r="AE15" s="266"/>
      <c r="AF15" s="267"/>
      <c r="AG15" s="292">
        <f t="shared" si="4"/>
        <v>0</v>
      </c>
      <c r="AH15" s="334"/>
      <c r="AI15" s="320"/>
      <c r="AJ15" s="35"/>
      <c r="AK15" s="266"/>
      <c r="AL15" s="267"/>
      <c r="AM15" s="292">
        <f t="shared" si="5"/>
        <v>0</v>
      </c>
      <c r="AN15" s="334"/>
      <c r="AO15" s="320"/>
      <c r="AP15" s="35"/>
      <c r="AQ15" s="266"/>
      <c r="AR15" s="267"/>
      <c r="AS15" s="292">
        <f t="shared" si="6"/>
        <v>0</v>
      </c>
      <c r="AT15" s="334"/>
      <c r="AU15" s="320"/>
      <c r="AV15" s="35"/>
      <c r="AW15" s="266"/>
      <c r="AX15" s="267"/>
      <c r="AY15" s="292">
        <f t="shared" si="7"/>
        <v>0</v>
      </c>
      <c r="AZ15" s="334"/>
      <c r="BA15" s="320"/>
      <c r="BB15" s="52"/>
    </row>
    <row r="16" spans="1:54" ht="78.75" customHeight="1" thickBot="1" thickTop="1">
      <c r="A16" s="586"/>
      <c r="B16" s="583"/>
      <c r="C16" s="562" t="s">
        <v>15</v>
      </c>
      <c r="D16" s="656" t="s">
        <v>198</v>
      </c>
      <c r="E16" s="716"/>
      <c r="F16" s="35"/>
      <c r="G16" s="527"/>
      <c r="H16" s="271"/>
      <c r="I16" s="335">
        <f t="shared" si="0"/>
        <v>0</v>
      </c>
      <c r="J16" s="706"/>
      <c r="K16" s="366"/>
      <c r="L16" s="35"/>
      <c r="M16" s="527"/>
      <c r="N16" s="271"/>
      <c r="O16" s="335">
        <f t="shared" si="1"/>
        <v>0</v>
      </c>
      <c r="P16" s="706"/>
      <c r="Q16" s="366"/>
      <c r="R16" s="35"/>
      <c r="S16" s="527"/>
      <c r="T16" s="271"/>
      <c r="U16" s="335">
        <f t="shared" si="2"/>
        <v>0</v>
      </c>
      <c r="V16" s="706"/>
      <c r="W16" s="366"/>
      <c r="X16" s="35"/>
      <c r="Y16" s="527"/>
      <c r="Z16" s="271"/>
      <c r="AA16" s="335">
        <f t="shared" si="3"/>
        <v>0</v>
      </c>
      <c r="AB16" s="706"/>
      <c r="AC16" s="366"/>
      <c r="AD16" s="35"/>
      <c r="AE16" s="527"/>
      <c r="AF16" s="271"/>
      <c r="AG16" s="335">
        <f t="shared" si="4"/>
        <v>0</v>
      </c>
      <c r="AH16" s="706"/>
      <c r="AI16" s="366"/>
      <c r="AJ16" s="35"/>
      <c r="AK16" s="527"/>
      <c r="AL16" s="271"/>
      <c r="AM16" s="335">
        <f t="shared" si="5"/>
        <v>0</v>
      </c>
      <c r="AN16" s="706"/>
      <c r="AO16" s="366"/>
      <c r="AP16" s="35"/>
      <c r="AQ16" s="527"/>
      <c r="AR16" s="271"/>
      <c r="AS16" s="335">
        <f t="shared" si="6"/>
        <v>0</v>
      </c>
      <c r="AT16" s="706"/>
      <c r="AU16" s="366"/>
      <c r="AV16" s="35"/>
      <c r="AW16" s="527"/>
      <c r="AX16" s="271"/>
      <c r="AY16" s="335">
        <f t="shared" si="7"/>
        <v>0</v>
      </c>
      <c r="AZ16" s="706"/>
      <c r="BA16" s="366"/>
      <c r="BB16" s="52"/>
    </row>
    <row r="17" spans="1:54" ht="76.5" customHeight="1" thickBot="1">
      <c r="A17" s="586"/>
      <c r="B17" s="583"/>
      <c r="C17" s="563"/>
      <c r="D17" s="687" t="s">
        <v>119</v>
      </c>
      <c r="E17" s="714"/>
      <c r="F17" s="35"/>
      <c r="G17" s="529"/>
      <c r="H17" s="330"/>
      <c r="I17" s="331">
        <f t="shared" si="0"/>
        <v>0</v>
      </c>
      <c r="J17" s="708"/>
      <c r="K17" s="365"/>
      <c r="L17" s="35"/>
      <c r="M17" s="529"/>
      <c r="N17" s="330"/>
      <c r="O17" s="331">
        <f t="shared" si="1"/>
        <v>0</v>
      </c>
      <c r="P17" s="708"/>
      <c r="Q17" s="365"/>
      <c r="R17" s="35"/>
      <c r="S17" s="529"/>
      <c r="T17" s="330"/>
      <c r="U17" s="331">
        <f t="shared" si="2"/>
        <v>0</v>
      </c>
      <c r="V17" s="708"/>
      <c r="W17" s="365"/>
      <c r="X17" s="35"/>
      <c r="Y17" s="529"/>
      <c r="Z17" s="330"/>
      <c r="AA17" s="331">
        <f t="shared" si="3"/>
        <v>0</v>
      </c>
      <c r="AB17" s="708"/>
      <c r="AC17" s="365"/>
      <c r="AD17" s="35"/>
      <c r="AE17" s="529"/>
      <c r="AF17" s="330"/>
      <c r="AG17" s="331">
        <f t="shared" si="4"/>
        <v>0</v>
      </c>
      <c r="AH17" s="708"/>
      <c r="AI17" s="365"/>
      <c r="AJ17" s="35"/>
      <c r="AK17" s="529"/>
      <c r="AL17" s="330"/>
      <c r="AM17" s="331">
        <f t="shared" si="5"/>
        <v>0</v>
      </c>
      <c r="AN17" s="708"/>
      <c r="AO17" s="365"/>
      <c r="AP17" s="35"/>
      <c r="AQ17" s="529"/>
      <c r="AR17" s="330"/>
      <c r="AS17" s="331">
        <f t="shared" si="6"/>
        <v>0</v>
      </c>
      <c r="AT17" s="708"/>
      <c r="AU17" s="365"/>
      <c r="AV17" s="35"/>
      <c r="AW17" s="529"/>
      <c r="AX17" s="330"/>
      <c r="AY17" s="331">
        <f t="shared" si="7"/>
        <v>0</v>
      </c>
      <c r="AZ17" s="708"/>
      <c r="BA17" s="365"/>
      <c r="BB17" s="52"/>
    </row>
    <row r="18" spans="1:54" ht="45" customHeight="1" thickBot="1" thickTop="1">
      <c r="A18" s="586"/>
      <c r="B18" s="274"/>
      <c r="C18" s="550" t="s">
        <v>43</v>
      </c>
      <c r="D18" s="550"/>
      <c r="E18" s="590"/>
      <c r="F18" s="35"/>
      <c r="G18" s="71"/>
      <c r="H18" s="84">
        <f>SUM(H4:H17)</f>
        <v>0</v>
      </c>
      <c r="I18" s="84">
        <f>SUM(I4:I17)</f>
        <v>0</v>
      </c>
      <c r="J18" s="93" t="e">
        <f>H18/I18</f>
        <v>#DIV/0!</v>
      </c>
      <c r="K18" s="336"/>
      <c r="L18" s="35"/>
      <c r="M18" s="71"/>
      <c r="N18" s="84">
        <f>SUM(N4:N17)</f>
        <v>0</v>
      </c>
      <c r="O18" s="84">
        <f>SUM(O4:O17)</f>
        <v>0</v>
      </c>
      <c r="P18" s="93" t="e">
        <f>N18/O18</f>
        <v>#DIV/0!</v>
      </c>
      <c r="Q18" s="336"/>
      <c r="R18" s="35"/>
      <c r="S18" s="71"/>
      <c r="T18" s="84">
        <f>SUM(T4:T17)</f>
        <v>0</v>
      </c>
      <c r="U18" s="84">
        <f>SUM(U4:U17)</f>
        <v>0</v>
      </c>
      <c r="V18" s="93" t="e">
        <f>T18/U18</f>
        <v>#DIV/0!</v>
      </c>
      <c r="W18" s="336"/>
      <c r="X18" s="35"/>
      <c r="Y18" s="71"/>
      <c r="Z18" s="84">
        <f>SUM(Z4:Z17)</f>
        <v>0</v>
      </c>
      <c r="AA18" s="84">
        <f>SUM(AA4:AA17)</f>
        <v>0</v>
      </c>
      <c r="AB18" s="93" t="e">
        <f>Z18/AA18</f>
        <v>#DIV/0!</v>
      </c>
      <c r="AC18" s="336"/>
      <c r="AD18" s="35"/>
      <c r="AE18" s="71"/>
      <c r="AF18" s="84">
        <f>SUM(AF4:AF17)</f>
        <v>0</v>
      </c>
      <c r="AG18" s="84">
        <f>SUM(AG4:AG17)</f>
        <v>0</v>
      </c>
      <c r="AH18" s="93" t="e">
        <f>AF18/AG18</f>
        <v>#DIV/0!</v>
      </c>
      <c r="AI18" s="336"/>
      <c r="AJ18" s="35"/>
      <c r="AK18" s="71"/>
      <c r="AL18" s="84">
        <f>SUM(AL4:AL17)</f>
        <v>0</v>
      </c>
      <c r="AM18" s="84">
        <f>SUM(AM4:AM17)</f>
        <v>0</v>
      </c>
      <c r="AN18" s="93" t="e">
        <f>AL18/AM18</f>
        <v>#DIV/0!</v>
      </c>
      <c r="AO18" s="336"/>
      <c r="AP18" s="35"/>
      <c r="AQ18" s="71"/>
      <c r="AR18" s="84">
        <f>SUM(AR4:AR17)</f>
        <v>0</v>
      </c>
      <c r="AS18" s="84">
        <f>SUM(AS4:AS17)</f>
        <v>0</v>
      </c>
      <c r="AT18" s="93" t="e">
        <f>AR18/AS18</f>
        <v>#DIV/0!</v>
      </c>
      <c r="AU18" s="336"/>
      <c r="AV18" s="35"/>
      <c r="AW18" s="71"/>
      <c r="AX18" s="84">
        <f>SUM(AX4:AX17)</f>
        <v>0</v>
      </c>
      <c r="AY18" s="84">
        <f>SUM(AY4:AY17)</f>
        <v>0</v>
      </c>
      <c r="AZ18" s="93" t="e">
        <f>AX18/AY18</f>
        <v>#DIV/0!</v>
      </c>
      <c r="BA18" s="336"/>
      <c r="BB18" s="52"/>
    </row>
    <row r="19" spans="1:54" ht="76.5" customHeight="1" thickBot="1" thickTop="1">
      <c r="A19" s="586"/>
      <c r="B19" s="672" t="s">
        <v>211</v>
      </c>
      <c r="C19" s="337" t="s">
        <v>12</v>
      </c>
      <c r="D19" s="654" t="s">
        <v>120</v>
      </c>
      <c r="E19" s="721"/>
      <c r="F19" s="35"/>
      <c r="G19" s="95"/>
      <c r="H19" s="260"/>
      <c r="I19" s="66">
        <f>IF(H19="",0,1)</f>
        <v>0</v>
      </c>
      <c r="J19" s="338"/>
      <c r="K19" s="364"/>
      <c r="L19" s="35"/>
      <c r="M19" s="95"/>
      <c r="N19" s="260"/>
      <c r="O19" s="66">
        <f>IF(N19="",0,1)</f>
        <v>0</v>
      </c>
      <c r="P19" s="338"/>
      <c r="Q19" s="364"/>
      <c r="R19" s="35"/>
      <c r="S19" s="95"/>
      <c r="T19" s="260"/>
      <c r="U19" s="66">
        <f>IF(T19="",0,1)</f>
        <v>0</v>
      </c>
      <c r="V19" s="338"/>
      <c r="W19" s="364"/>
      <c r="X19" s="35"/>
      <c r="Y19" s="95"/>
      <c r="Z19" s="260"/>
      <c r="AA19" s="66">
        <f>IF(Z19="",0,1)</f>
        <v>0</v>
      </c>
      <c r="AB19" s="338"/>
      <c r="AC19" s="364"/>
      <c r="AD19" s="35"/>
      <c r="AE19" s="95"/>
      <c r="AF19" s="260"/>
      <c r="AG19" s="66">
        <f>IF(AF19="",0,1)</f>
        <v>0</v>
      </c>
      <c r="AH19" s="338"/>
      <c r="AI19" s="364"/>
      <c r="AJ19" s="35"/>
      <c r="AK19" s="95"/>
      <c r="AL19" s="260"/>
      <c r="AM19" s="66">
        <f>IF(AL19="",0,1)</f>
        <v>0</v>
      </c>
      <c r="AN19" s="338"/>
      <c r="AO19" s="364"/>
      <c r="AP19" s="35"/>
      <c r="AQ19" s="95"/>
      <c r="AR19" s="260"/>
      <c r="AS19" s="66">
        <f>IF(AR19="",0,1)</f>
        <v>0</v>
      </c>
      <c r="AT19" s="338"/>
      <c r="AU19" s="364"/>
      <c r="AV19" s="35"/>
      <c r="AW19" s="95"/>
      <c r="AX19" s="260"/>
      <c r="AY19" s="66">
        <f>IF(AX19="",0,1)</f>
        <v>0</v>
      </c>
      <c r="AZ19" s="338"/>
      <c r="BA19" s="364"/>
      <c r="BB19" s="52"/>
    </row>
    <row r="20" spans="1:54" ht="98.25" customHeight="1" thickBot="1" thickTop="1">
      <c r="A20" s="586"/>
      <c r="B20" s="673"/>
      <c r="C20" s="276" t="s">
        <v>32</v>
      </c>
      <c r="D20" s="686" t="s">
        <v>259</v>
      </c>
      <c r="E20" s="715"/>
      <c r="F20" s="35"/>
      <c r="G20" s="266"/>
      <c r="H20" s="267"/>
      <c r="I20" s="292">
        <f aca="true" t="shared" si="8" ref="I20:I27">IF(H20="",0,1)</f>
        <v>0</v>
      </c>
      <c r="J20" s="81"/>
      <c r="K20" s="320"/>
      <c r="L20" s="35"/>
      <c r="M20" s="266"/>
      <c r="N20" s="267"/>
      <c r="O20" s="292">
        <f aca="true" t="shared" si="9" ref="O20:O27">IF(N20="",0,1)</f>
        <v>0</v>
      </c>
      <c r="P20" s="81"/>
      <c r="Q20" s="320"/>
      <c r="R20" s="35"/>
      <c r="S20" s="266"/>
      <c r="T20" s="267"/>
      <c r="U20" s="292">
        <f aca="true" t="shared" si="10" ref="U20:U27">IF(T20="",0,1)</f>
        <v>0</v>
      </c>
      <c r="V20" s="81"/>
      <c r="W20" s="320"/>
      <c r="X20" s="35"/>
      <c r="Y20" s="266"/>
      <c r="Z20" s="267"/>
      <c r="AA20" s="292">
        <f aca="true" t="shared" si="11" ref="AA20:AA27">IF(Z20="",0,1)</f>
        <v>0</v>
      </c>
      <c r="AB20" s="81"/>
      <c r="AC20" s="320"/>
      <c r="AD20" s="35"/>
      <c r="AE20" s="266"/>
      <c r="AF20" s="267"/>
      <c r="AG20" s="292">
        <f aca="true" t="shared" si="12" ref="AG20:AG27">IF(AF20="",0,1)</f>
        <v>0</v>
      </c>
      <c r="AH20" s="81"/>
      <c r="AI20" s="320"/>
      <c r="AJ20" s="35"/>
      <c r="AK20" s="266"/>
      <c r="AL20" s="267"/>
      <c r="AM20" s="292">
        <f aca="true" t="shared" si="13" ref="AM20:AM27">IF(AL20="",0,1)</f>
        <v>0</v>
      </c>
      <c r="AN20" s="81"/>
      <c r="AO20" s="320"/>
      <c r="AP20" s="35"/>
      <c r="AQ20" s="266"/>
      <c r="AR20" s="267"/>
      <c r="AS20" s="292">
        <f aca="true" t="shared" si="14" ref="AS20:AS27">IF(AR20="",0,1)</f>
        <v>0</v>
      </c>
      <c r="AT20" s="81"/>
      <c r="AU20" s="320"/>
      <c r="AV20" s="35"/>
      <c r="AW20" s="266"/>
      <c r="AX20" s="267"/>
      <c r="AY20" s="292">
        <f aca="true" t="shared" si="15" ref="AY20:AY27">IF(AX20="",0,1)</f>
        <v>0</v>
      </c>
      <c r="AZ20" s="81"/>
      <c r="BA20" s="320"/>
      <c r="BB20" s="52"/>
    </row>
    <row r="21" spans="1:54" ht="75.75" customHeight="1" thickBot="1" thickTop="1">
      <c r="A21" s="586"/>
      <c r="B21" s="673"/>
      <c r="C21" s="543" t="s">
        <v>35</v>
      </c>
      <c r="D21" s="622" t="s">
        <v>199</v>
      </c>
      <c r="E21" s="623"/>
      <c r="F21" s="35"/>
      <c r="G21" s="527"/>
      <c r="H21" s="339"/>
      <c r="I21" s="335">
        <f t="shared" si="8"/>
        <v>0</v>
      </c>
      <c r="J21" s="520"/>
      <c r="K21" s="366"/>
      <c r="L21" s="35"/>
      <c r="M21" s="527"/>
      <c r="N21" s="339"/>
      <c r="O21" s="335">
        <f t="shared" si="9"/>
        <v>0</v>
      </c>
      <c r="P21" s="520"/>
      <c r="Q21" s="366"/>
      <c r="R21" s="35"/>
      <c r="S21" s="527"/>
      <c r="T21" s="339"/>
      <c r="U21" s="335">
        <f t="shared" si="10"/>
        <v>0</v>
      </c>
      <c r="V21" s="520"/>
      <c r="W21" s="366"/>
      <c r="X21" s="35"/>
      <c r="Y21" s="527"/>
      <c r="Z21" s="339"/>
      <c r="AA21" s="335">
        <f t="shared" si="11"/>
        <v>0</v>
      </c>
      <c r="AB21" s="520"/>
      <c r="AC21" s="366"/>
      <c r="AD21" s="35"/>
      <c r="AE21" s="527"/>
      <c r="AF21" s="339"/>
      <c r="AG21" s="335">
        <f t="shared" si="12"/>
        <v>0</v>
      </c>
      <c r="AH21" s="520"/>
      <c r="AI21" s="366"/>
      <c r="AJ21" s="35"/>
      <c r="AK21" s="527"/>
      <c r="AL21" s="339"/>
      <c r="AM21" s="335">
        <f t="shared" si="13"/>
        <v>0</v>
      </c>
      <c r="AN21" s="520"/>
      <c r="AO21" s="366"/>
      <c r="AP21" s="35"/>
      <c r="AQ21" s="527"/>
      <c r="AR21" s="339"/>
      <c r="AS21" s="335">
        <f t="shared" si="14"/>
        <v>0</v>
      </c>
      <c r="AT21" s="520"/>
      <c r="AU21" s="366"/>
      <c r="AV21" s="35"/>
      <c r="AW21" s="527"/>
      <c r="AX21" s="339"/>
      <c r="AY21" s="335">
        <f t="shared" si="15"/>
        <v>0</v>
      </c>
      <c r="AZ21" s="520"/>
      <c r="BA21" s="366"/>
      <c r="BB21" s="52"/>
    </row>
    <row r="22" spans="1:54" ht="59.25" customHeight="1" thickBot="1">
      <c r="A22" s="586"/>
      <c r="B22" s="673"/>
      <c r="C22" s="544"/>
      <c r="D22" s="588" t="s">
        <v>200</v>
      </c>
      <c r="E22" s="589"/>
      <c r="F22" s="35"/>
      <c r="G22" s="528"/>
      <c r="H22" s="260"/>
      <c r="I22" s="331">
        <f t="shared" si="8"/>
        <v>0</v>
      </c>
      <c r="J22" s="521"/>
      <c r="K22" s="365"/>
      <c r="L22" s="35"/>
      <c r="M22" s="528"/>
      <c r="N22" s="260"/>
      <c r="O22" s="331">
        <f t="shared" si="9"/>
        <v>0</v>
      </c>
      <c r="P22" s="521"/>
      <c r="Q22" s="365"/>
      <c r="R22" s="35"/>
      <c r="S22" s="528"/>
      <c r="T22" s="260"/>
      <c r="U22" s="331">
        <f t="shared" si="10"/>
        <v>0</v>
      </c>
      <c r="V22" s="521"/>
      <c r="W22" s="365"/>
      <c r="X22" s="35"/>
      <c r="Y22" s="528"/>
      <c r="Z22" s="260"/>
      <c r="AA22" s="331">
        <f t="shared" si="11"/>
        <v>0</v>
      </c>
      <c r="AB22" s="521"/>
      <c r="AC22" s="365"/>
      <c r="AD22" s="35"/>
      <c r="AE22" s="528"/>
      <c r="AF22" s="260"/>
      <c r="AG22" s="331">
        <f t="shared" si="12"/>
        <v>0</v>
      </c>
      <c r="AH22" s="521"/>
      <c r="AI22" s="365"/>
      <c r="AJ22" s="35"/>
      <c r="AK22" s="528"/>
      <c r="AL22" s="260"/>
      <c r="AM22" s="331">
        <f t="shared" si="13"/>
        <v>0</v>
      </c>
      <c r="AN22" s="521"/>
      <c r="AO22" s="365"/>
      <c r="AP22" s="35"/>
      <c r="AQ22" s="528"/>
      <c r="AR22" s="260"/>
      <c r="AS22" s="331">
        <f t="shared" si="14"/>
        <v>0</v>
      </c>
      <c r="AT22" s="521"/>
      <c r="AU22" s="365"/>
      <c r="AV22" s="35"/>
      <c r="AW22" s="528"/>
      <c r="AX22" s="260"/>
      <c r="AY22" s="331">
        <f t="shared" si="15"/>
        <v>0</v>
      </c>
      <c r="AZ22" s="521"/>
      <c r="BA22" s="365"/>
      <c r="BB22" s="52"/>
    </row>
    <row r="23" spans="1:54" ht="76.5" customHeight="1" thickBot="1">
      <c r="A23" s="586"/>
      <c r="B23" s="673"/>
      <c r="C23" s="544"/>
      <c r="D23" s="647" t="s">
        <v>33</v>
      </c>
      <c r="E23" s="713"/>
      <c r="F23" s="70"/>
      <c r="G23" s="529"/>
      <c r="H23" s="263"/>
      <c r="I23" s="333">
        <f t="shared" si="8"/>
        <v>0</v>
      </c>
      <c r="J23" s="522"/>
      <c r="K23" s="367"/>
      <c r="L23" s="70"/>
      <c r="M23" s="529"/>
      <c r="N23" s="263"/>
      <c r="O23" s="333">
        <f t="shared" si="9"/>
        <v>0</v>
      </c>
      <c r="P23" s="522"/>
      <c r="Q23" s="367"/>
      <c r="R23" s="70"/>
      <c r="S23" s="529"/>
      <c r="T23" s="263"/>
      <c r="U23" s="333">
        <f t="shared" si="10"/>
        <v>0</v>
      </c>
      <c r="V23" s="522"/>
      <c r="W23" s="367"/>
      <c r="X23" s="70"/>
      <c r="Y23" s="529"/>
      <c r="Z23" s="263"/>
      <c r="AA23" s="333">
        <f t="shared" si="11"/>
        <v>0</v>
      </c>
      <c r="AB23" s="522"/>
      <c r="AC23" s="367"/>
      <c r="AD23" s="70"/>
      <c r="AE23" s="529"/>
      <c r="AF23" s="263"/>
      <c r="AG23" s="333">
        <f t="shared" si="12"/>
        <v>0</v>
      </c>
      <c r="AH23" s="522"/>
      <c r="AI23" s="367"/>
      <c r="AJ23" s="70"/>
      <c r="AK23" s="529"/>
      <c r="AL23" s="263"/>
      <c r="AM23" s="333">
        <f t="shared" si="13"/>
        <v>0</v>
      </c>
      <c r="AN23" s="522"/>
      <c r="AO23" s="367"/>
      <c r="AP23" s="70"/>
      <c r="AQ23" s="529"/>
      <c r="AR23" s="263"/>
      <c r="AS23" s="333">
        <f t="shared" si="14"/>
        <v>0</v>
      </c>
      <c r="AT23" s="522"/>
      <c r="AU23" s="367"/>
      <c r="AV23" s="70"/>
      <c r="AW23" s="529"/>
      <c r="AX23" s="263"/>
      <c r="AY23" s="333">
        <f t="shared" si="15"/>
        <v>0</v>
      </c>
      <c r="AZ23" s="522"/>
      <c r="BA23" s="367"/>
      <c r="BB23" s="191"/>
    </row>
    <row r="24" spans="1:54" ht="74.25" customHeight="1" thickBot="1" thickTop="1">
      <c r="A24" s="586"/>
      <c r="B24" s="673"/>
      <c r="C24" s="562" t="s">
        <v>30</v>
      </c>
      <c r="D24" s="677" t="s">
        <v>135</v>
      </c>
      <c r="E24" s="717"/>
      <c r="F24" s="35"/>
      <c r="G24" s="527"/>
      <c r="H24" s="339"/>
      <c r="I24" s="335">
        <f t="shared" si="8"/>
        <v>0</v>
      </c>
      <c r="J24" s="520"/>
      <c r="K24" s="368"/>
      <c r="L24" s="35"/>
      <c r="M24" s="527"/>
      <c r="N24" s="339"/>
      <c r="O24" s="335">
        <f t="shared" si="9"/>
        <v>0</v>
      </c>
      <c r="P24" s="520"/>
      <c r="Q24" s="368"/>
      <c r="R24" s="35"/>
      <c r="S24" s="527"/>
      <c r="T24" s="339"/>
      <c r="U24" s="335">
        <f t="shared" si="10"/>
        <v>0</v>
      </c>
      <c r="V24" s="520"/>
      <c r="W24" s="368"/>
      <c r="X24" s="35"/>
      <c r="Y24" s="527"/>
      <c r="Z24" s="339"/>
      <c r="AA24" s="335">
        <f t="shared" si="11"/>
        <v>0</v>
      </c>
      <c r="AB24" s="520"/>
      <c r="AC24" s="368"/>
      <c r="AD24" s="35"/>
      <c r="AE24" s="527"/>
      <c r="AF24" s="339"/>
      <c r="AG24" s="335">
        <f t="shared" si="12"/>
        <v>0</v>
      </c>
      <c r="AH24" s="520"/>
      <c r="AI24" s="368"/>
      <c r="AJ24" s="35"/>
      <c r="AK24" s="527"/>
      <c r="AL24" s="339"/>
      <c r="AM24" s="335">
        <f t="shared" si="13"/>
        <v>0</v>
      </c>
      <c r="AN24" s="520"/>
      <c r="AO24" s="368"/>
      <c r="AP24" s="35"/>
      <c r="AQ24" s="527"/>
      <c r="AR24" s="339"/>
      <c r="AS24" s="335">
        <f t="shared" si="14"/>
        <v>0</v>
      </c>
      <c r="AT24" s="520"/>
      <c r="AU24" s="368"/>
      <c r="AV24" s="35"/>
      <c r="AW24" s="527"/>
      <c r="AX24" s="339"/>
      <c r="AY24" s="335">
        <f t="shared" si="15"/>
        <v>0</v>
      </c>
      <c r="AZ24" s="520"/>
      <c r="BA24" s="368"/>
      <c r="BB24" s="52"/>
    </row>
    <row r="25" spans="1:54" ht="69.75" customHeight="1" thickBot="1">
      <c r="A25" s="586"/>
      <c r="B25" s="673"/>
      <c r="C25" s="563"/>
      <c r="D25" s="687" t="s">
        <v>285</v>
      </c>
      <c r="E25" s="714"/>
      <c r="F25" s="35"/>
      <c r="G25" s="529"/>
      <c r="H25" s="260"/>
      <c r="I25" s="66">
        <f t="shared" si="8"/>
        <v>0</v>
      </c>
      <c r="J25" s="522"/>
      <c r="K25" s="369"/>
      <c r="L25" s="35"/>
      <c r="M25" s="529"/>
      <c r="N25" s="260"/>
      <c r="O25" s="66">
        <f t="shared" si="9"/>
        <v>0</v>
      </c>
      <c r="P25" s="522"/>
      <c r="Q25" s="369"/>
      <c r="R25" s="35"/>
      <c r="S25" s="529"/>
      <c r="T25" s="260"/>
      <c r="U25" s="66">
        <f t="shared" si="10"/>
        <v>0</v>
      </c>
      <c r="V25" s="522"/>
      <c r="W25" s="369"/>
      <c r="X25" s="35"/>
      <c r="Y25" s="529"/>
      <c r="Z25" s="260"/>
      <c r="AA25" s="66">
        <f t="shared" si="11"/>
        <v>0</v>
      </c>
      <c r="AB25" s="522"/>
      <c r="AC25" s="369"/>
      <c r="AD25" s="35"/>
      <c r="AE25" s="529"/>
      <c r="AF25" s="260"/>
      <c r="AG25" s="66">
        <f t="shared" si="12"/>
        <v>0</v>
      </c>
      <c r="AH25" s="522"/>
      <c r="AI25" s="369"/>
      <c r="AJ25" s="35"/>
      <c r="AK25" s="529"/>
      <c r="AL25" s="260"/>
      <c r="AM25" s="66">
        <f t="shared" si="13"/>
        <v>0</v>
      </c>
      <c r="AN25" s="522"/>
      <c r="AO25" s="369"/>
      <c r="AP25" s="35"/>
      <c r="AQ25" s="529"/>
      <c r="AR25" s="260"/>
      <c r="AS25" s="66">
        <f t="shared" si="14"/>
        <v>0</v>
      </c>
      <c r="AT25" s="522"/>
      <c r="AU25" s="369"/>
      <c r="AV25" s="35"/>
      <c r="AW25" s="529"/>
      <c r="AX25" s="260"/>
      <c r="AY25" s="66">
        <f t="shared" si="15"/>
        <v>0</v>
      </c>
      <c r="AZ25" s="522"/>
      <c r="BA25" s="369"/>
      <c r="BB25" s="52"/>
    </row>
    <row r="26" spans="1:54" ht="91.5" customHeight="1" thickBot="1" thickTop="1">
      <c r="A26" s="586"/>
      <c r="B26" s="673"/>
      <c r="C26" s="183" t="s">
        <v>93</v>
      </c>
      <c r="D26" s="691" t="s">
        <v>56</v>
      </c>
      <c r="E26" s="727"/>
      <c r="F26" s="35"/>
      <c r="G26" s="266"/>
      <c r="H26" s="267"/>
      <c r="I26" s="292">
        <f t="shared" si="8"/>
        <v>0</v>
      </c>
      <c r="J26" s="81"/>
      <c r="K26" s="370"/>
      <c r="L26" s="35"/>
      <c r="M26" s="266"/>
      <c r="N26" s="267"/>
      <c r="O26" s="292">
        <f t="shared" si="9"/>
        <v>0</v>
      </c>
      <c r="P26" s="81"/>
      <c r="Q26" s="370"/>
      <c r="R26" s="35"/>
      <c r="S26" s="266"/>
      <c r="T26" s="267"/>
      <c r="U26" s="292">
        <f t="shared" si="10"/>
        <v>0</v>
      </c>
      <c r="V26" s="81"/>
      <c r="W26" s="370"/>
      <c r="X26" s="35"/>
      <c r="Y26" s="266"/>
      <c r="Z26" s="267"/>
      <c r="AA26" s="292">
        <f t="shared" si="11"/>
        <v>0</v>
      </c>
      <c r="AB26" s="81"/>
      <c r="AC26" s="370"/>
      <c r="AD26" s="35"/>
      <c r="AE26" s="266"/>
      <c r="AF26" s="267"/>
      <c r="AG26" s="292">
        <f t="shared" si="12"/>
        <v>0</v>
      </c>
      <c r="AH26" s="81"/>
      <c r="AI26" s="370"/>
      <c r="AJ26" s="35"/>
      <c r="AK26" s="266"/>
      <c r="AL26" s="267"/>
      <c r="AM26" s="292">
        <f t="shared" si="13"/>
        <v>0</v>
      </c>
      <c r="AN26" s="81"/>
      <c r="AO26" s="370"/>
      <c r="AP26" s="35"/>
      <c r="AQ26" s="266"/>
      <c r="AR26" s="267"/>
      <c r="AS26" s="292">
        <f t="shared" si="14"/>
        <v>0</v>
      </c>
      <c r="AT26" s="81"/>
      <c r="AU26" s="370"/>
      <c r="AV26" s="35"/>
      <c r="AW26" s="266"/>
      <c r="AX26" s="267"/>
      <c r="AY26" s="292">
        <f t="shared" si="15"/>
        <v>0</v>
      </c>
      <c r="AZ26" s="81"/>
      <c r="BA26" s="370"/>
      <c r="BB26" s="52"/>
    </row>
    <row r="27" spans="1:54" ht="92.25" customHeight="1" thickBot="1" thickTop="1">
      <c r="A27" s="586"/>
      <c r="B27" s="673"/>
      <c r="C27" s="17" t="s">
        <v>103</v>
      </c>
      <c r="D27" s="593" t="s">
        <v>54</v>
      </c>
      <c r="E27" s="594"/>
      <c r="F27" s="35"/>
      <c r="G27" s="270"/>
      <c r="H27" s="271"/>
      <c r="I27" s="335">
        <f t="shared" si="8"/>
        <v>0</v>
      </c>
      <c r="J27" s="340"/>
      <c r="K27" s="366"/>
      <c r="L27" s="35"/>
      <c r="M27" s="270"/>
      <c r="N27" s="271"/>
      <c r="O27" s="335">
        <f t="shared" si="9"/>
        <v>0</v>
      </c>
      <c r="P27" s="340"/>
      <c r="Q27" s="366"/>
      <c r="R27" s="35"/>
      <c r="S27" s="270"/>
      <c r="T27" s="271"/>
      <c r="U27" s="335">
        <f t="shared" si="10"/>
        <v>0</v>
      </c>
      <c r="V27" s="340"/>
      <c r="W27" s="366"/>
      <c r="X27" s="35"/>
      <c r="Y27" s="270"/>
      <c r="Z27" s="271"/>
      <c r="AA27" s="335">
        <f t="shared" si="11"/>
        <v>0</v>
      </c>
      <c r="AB27" s="340"/>
      <c r="AC27" s="366"/>
      <c r="AD27" s="35"/>
      <c r="AE27" s="270"/>
      <c r="AF27" s="271"/>
      <c r="AG27" s="335">
        <f t="shared" si="12"/>
        <v>0</v>
      </c>
      <c r="AH27" s="340"/>
      <c r="AI27" s="366"/>
      <c r="AJ27" s="35"/>
      <c r="AK27" s="270"/>
      <c r="AL27" s="271"/>
      <c r="AM27" s="335">
        <f t="shared" si="13"/>
        <v>0</v>
      </c>
      <c r="AN27" s="340"/>
      <c r="AO27" s="366"/>
      <c r="AP27" s="35"/>
      <c r="AQ27" s="270"/>
      <c r="AR27" s="271"/>
      <c r="AS27" s="335">
        <f t="shared" si="14"/>
        <v>0</v>
      </c>
      <c r="AT27" s="340"/>
      <c r="AU27" s="366"/>
      <c r="AV27" s="35"/>
      <c r="AW27" s="270"/>
      <c r="AX27" s="271"/>
      <c r="AY27" s="335">
        <f t="shared" si="15"/>
        <v>0</v>
      </c>
      <c r="AZ27" s="340"/>
      <c r="BA27" s="366"/>
      <c r="BB27" s="52"/>
    </row>
    <row r="28" spans="1:54" ht="45" customHeight="1" thickBot="1" thickTop="1">
      <c r="A28" s="586"/>
      <c r="B28" s="584"/>
      <c r="C28" s="550" t="s">
        <v>171</v>
      </c>
      <c r="D28" s="550"/>
      <c r="E28" s="590"/>
      <c r="F28" s="78"/>
      <c r="G28" s="71"/>
      <c r="H28" s="84">
        <f>SUM(H19:H27)</f>
        <v>0</v>
      </c>
      <c r="I28" s="84">
        <f>SUM(I19:I27)</f>
        <v>0</v>
      </c>
      <c r="J28" s="93" t="e">
        <f>H28/I28</f>
        <v>#DIV/0!</v>
      </c>
      <c r="K28" s="322"/>
      <c r="L28" s="78"/>
      <c r="M28" s="71"/>
      <c r="N28" s="84">
        <f>SUM(N19:N27)</f>
        <v>0</v>
      </c>
      <c r="O28" s="84">
        <f>SUM(O19:O27)</f>
        <v>0</v>
      </c>
      <c r="P28" s="93" t="e">
        <f>N28/O28</f>
        <v>#DIV/0!</v>
      </c>
      <c r="Q28" s="322"/>
      <c r="R28" s="78"/>
      <c r="S28" s="71"/>
      <c r="T28" s="84">
        <f>SUM(T19:T27)</f>
        <v>0</v>
      </c>
      <c r="U28" s="84">
        <f>SUM(U19:U27)</f>
        <v>0</v>
      </c>
      <c r="V28" s="93" t="e">
        <f>T28/U28</f>
        <v>#DIV/0!</v>
      </c>
      <c r="W28" s="322"/>
      <c r="X28" s="78"/>
      <c r="Y28" s="71"/>
      <c r="Z28" s="84">
        <f>SUM(Z19:Z27)</f>
        <v>0</v>
      </c>
      <c r="AA28" s="84">
        <f>SUM(AA19:AA27)</f>
        <v>0</v>
      </c>
      <c r="AB28" s="93" t="e">
        <f>Z28/AA28</f>
        <v>#DIV/0!</v>
      </c>
      <c r="AC28" s="322"/>
      <c r="AD28" s="78"/>
      <c r="AE28" s="71"/>
      <c r="AF28" s="84">
        <f>SUM(AF19:AF27)</f>
        <v>0</v>
      </c>
      <c r="AG28" s="84">
        <f>SUM(AG19:AG27)</f>
        <v>0</v>
      </c>
      <c r="AH28" s="93" t="e">
        <f>AF28/AG28</f>
        <v>#DIV/0!</v>
      </c>
      <c r="AI28" s="322"/>
      <c r="AJ28" s="78"/>
      <c r="AK28" s="71"/>
      <c r="AL28" s="84">
        <f>SUM(AL19:AL27)</f>
        <v>0</v>
      </c>
      <c r="AM28" s="84">
        <f>SUM(AM19:AM27)</f>
        <v>0</v>
      </c>
      <c r="AN28" s="93" t="e">
        <f>AL28/AM28</f>
        <v>#DIV/0!</v>
      </c>
      <c r="AO28" s="322"/>
      <c r="AP28" s="78"/>
      <c r="AQ28" s="71"/>
      <c r="AR28" s="84">
        <f>SUM(AR19:AR27)</f>
        <v>0</v>
      </c>
      <c r="AS28" s="84">
        <f>SUM(AS19:AS27)</f>
        <v>0</v>
      </c>
      <c r="AT28" s="93" t="e">
        <f>AR28/AS28</f>
        <v>#DIV/0!</v>
      </c>
      <c r="AU28" s="322"/>
      <c r="AV28" s="78"/>
      <c r="AW28" s="71"/>
      <c r="AX28" s="84">
        <f>SUM(AX19:AX27)</f>
        <v>0</v>
      </c>
      <c r="AY28" s="84">
        <f>SUM(AY19:AY27)</f>
        <v>0</v>
      </c>
      <c r="AZ28" s="93" t="e">
        <f>AX28/AY28</f>
        <v>#DIV/0!</v>
      </c>
      <c r="BA28" s="322"/>
      <c r="BB28" s="195"/>
    </row>
    <row r="29" spans="1:54" ht="67.5" customHeight="1" thickBot="1" thickTop="1">
      <c r="A29" s="586"/>
      <c r="B29" s="719" t="s">
        <v>92</v>
      </c>
      <c r="C29" s="543" t="s">
        <v>89</v>
      </c>
      <c r="D29" s="622" t="s">
        <v>257</v>
      </c>
      <c r="E29" s="623"/>
      <c r="F29" s="83"/>
      <c r="G29" s="527"/>
      <c r="H29" s="330"/>
      <c r="I29" s="331">
        <f>IF(H29="",0,1)</f>
        <v>0</v>
      </c>
      <c r="J29" s="703"/>
      <c r="K29" s="371"/>
      <c r="L29" s="83"/>
      <c r="M29" s="527"/>
      <c r="N29" s="330"/>
      <c r="O29" s="331">
        <f>IF(N29="",0,1)</f>
        <v>0</v>
      </c>
      <c r="P29" s="703"/>
      <c r="Q29" s="371"/>
      <c r="R29" s="83"/>
      <c r="S29" s="527"/>
      <c r="T29" s="330"/>
      <c r="U29" s="331">
        <f>IF(T29="",0,1)</f>
        <v>0</v>
      </c>
      <c r="V29" s="703"/>
      <c r="W29" s="371"/>
      <c r="X29" s="83"/>
      <c r="Y29" s="527"/>
      <c r="Z29" s="330"/>
      <c r="AA29" s="331">
        <f>IF(Z29="",0,1)</f>
        <v>0</v>
      </c>
      <c r="AB29" s="703"/>
      <c r="AC29" s="371"/>
      <c r="AD29" s="83"/>
      <c r="AE29" s="527"/>
      <c r="AF29" s="330"/>
      <c r="AG29" s="331">
        <f>IF(AF29="",0,1)</f>
        <v>0</v>
      </c>
      <c r="AH29" s="703"/>
      <c r="AI29" s="371"/>
      <c r="AJ29" s="83"/>
      <c r="AK29" s="527"/>
      <c r="AL29" s="330"/>
      <c r="AM29" s="331">
        <f>IF(AL29="",0,1)</f>
        <v>0</v>
      </c>
      <c r="AN29" s="703"/>
      <c r="AO29" s="371"/>
      <c r="AP29" s="83"/>
      <c r="AQ29" s="527"/>
      <c r="AR29" s="330"/>
      <c r="AS29" s="331">
        <f>IF(AR29="",0,1)</f>
        <v>0</v>
      </c>
      <c r="AT29" s="703"/>
      <c r="AU29" s="371"/>
      <c r="AV29" s="83"/>
      <c r="AW29" s="527"/>
      <c r="AX29" s="330"/>
      <c r="AY29" s="331">
        <f>IF(AX29="",0,1)</f>
        <v>0</v>
      </c>
      <c r="AZ29" s="703"/>
      <c r="BA29" s="371"/>
      <c r="BB29" s="196"/>
    </row>
    <row r="30" spans="1:54" ht="76.5" customHeight="1" thickBot="1">
      <c r="A30" s="586"/>
      <c r="B30" s="720"/>
      <c r="C30" s="544"/>
      <c r="D30" s="647" t="s">
        <v>90</v>
      </c>
      <c r="E30" s="713"/>
      <c r="F30" s="35"/>
      <c r="G30" s="528"/>
      <c r="H30" s="260"/>
      <c r="I30" s="331">
        <f>IF(H30="",0,1)</f>
        <v>0</v>
      </c>
      <c r="J30" s="704"/>
      <c r="K30" s="365"/>
      <c r="L30" s="35"/>
      <c r="M30" s="528"/>
      <c r="N30" s="260"/>
      <c r="O30" s="331">
        <f>IF(N30="",0,1)</f>
        <v>0</v>
      </c>
      <c r="P30" s="704"/>
      <c r="Q30" s="365"/>
      <c r="R30" s="35"/>
      <c r="S30" s="528"/>
      <c r="T30" s="260"/>
      <c r="U30" s="331">
        <f>IF(T30="",0,1)</f>
        <v>0</v>
      </c>
      <c r="V30" s="704"/>
      <c r="W30" s="365"/>
      <c r="X30" s="35"/>
      <c r="Y30" s="528"/>
      <c r="Z30" s="260"/>
      <c r="AA30" s="331">
        <f>IF(Z30="",0,1)</f>
        <v>0</v>
      </c>
      <c r="AB30" s="704"/>
      <c r="AC30" s="365"/>
      <c r="AD30" s="35"/>
      <c r="AE30" s="528"/>
      <c r="AF30" s="260"/>
      <c r="AG30" s="331">
        <f>IF(AF30="",0,1)</f>
        <v>0</v>
      </c>
      <c r="AH30" s="704"/>
      <c r="AI30" s="365"/>
      <c r="AJ30" s="35"/>
      <c r="AK30" s="528"/>
      <c r="AL30" s="260"/>
      <c r="AM30" s="331">
        <f>IF(AL30="",0,1)</f>
        <v>0</v>
      </c>
      <c r="AN30" s="704"/>
      <c r="AO30" s="365"/>
      <c r="AP30" s="35"/>
      <c r="AQ30" s="528"/>
      <c r="AR30" s="260"/>
      <c r="AS30" s="331">
        <f>IF(AR30="",0,1)</f>
        <v>0</v>
      </c>
      <c r="AT30" s="704"/>
      <c r="AU30" s="365"/>
      <c r="AV30" s="35"/>
      <c r="AW30" s="528"/>
      <c r="AX30" s="260"/>
      <c r="AY30" s="331">
        <f>IF(AX30="",0,1)</f>
        <v>0</v>
      </c>
      <c r="AZ30" s="704"/>
      <c r="BA30" s="365"/>
      <c r="BB30" s="52"/>
    </row>
    <row r="31" spans="1:54" ht="69.75" customHeight="1" thickBot="1">
      <c r="A31" s="586"/>
      <c r="B31" s="720"/>
      <c r="C31" s="658"/>
      <c r="D31" s="548" t="s">
        <v>201</v>
      </c>
      <c r="E31" s="549"/>
      <c r="F31" s="341"/>
      <c r="G31" s="529"/>
      <c r="H31" s="260"/>
      <c r="I31" s="66">
        <f>IF(H31="",0,1)</f>
        <v>0</v>
      </c>
      <c r="J31" s="705"/>
      <c r="K31" s="317"/>
      <c r="L31" s="341"/>
      <c r="M31" s="529"/>
      <c r="N31" s="260"/>
      <c r="O31" s="66">
        <f>IF(N31="",0,1)</f>
        <v>0</v>
      </c>
      <c r="P31" s="705"/>
      <c r="Q31" s="317"/>
      <c r="R31" s="341"/>
      <c r="S31" s="529"/>
      <c r="T31" s="260"/>
      <c r="U31" s="66">
        <f>IF(T31="",0,1)</f>
        <v>0</v>
      </c>
      <c r="V31" s="705"/>
      <c r="W31" s="317"/>
      <c r="X31" s="341"/>
      <c r="Y31" s="529"/>
      <c r="Z31" s="260"/>
      <c r="AA31" s="66">
        <f>IF(Z31="",0,1)</f>
        <v>0</v>
      </c>
      <c r="AB31" s="705"/>
      <c r="AC31" s="317"/>
      <c r="AD31" s="341"/>
      <c r="AE31" s="529"/>
      <c r="AF31" s="260"/>
      <c r="AG31" s="66">
        <f>IF(AF31="",0,1)</f>
        <v>0</v>
      </c>
      <c r="AH31" s="705"/>
      <c r="AI31" s="317"/>
      <c r="AJ31" s="341"/>
      <c r="AK31" s="529"/>
      <c r="AL31" s="260"/>
      <c r="AM31" s="66">
        <f>IF(AL31="",0,1)</f>
        <v>0</v>
      </c>
      <c r="AN31" s="705"/>
      <c r="AO31" s="317"/>
      <c r="AP31" s="341"/>
      <c r="AQ31" s="529"/>
      <c r="AR31" s="260"/>
      <c r="AS31" s="66">
        <f>IF(AR31="",0,1)</f>
        <v>0</v>
      </c>
      <c r="AT31" s="705"/>
      <c r="AU31" s="317"/>
      <c r="AV31" s="341"/>
      <c r="AW31" s="529"/>
      <c r="AX31" s="260"/>
      <c r="AY31" s="66">
        <f>IF(AX31="",0,1)</f>
        <v>0</v>
      </c>
      <c r="AZ31" s="705"/>
      <c r="BA31" s="317"/>
      <c r="BB31" s="342"/>
    </row>
    <row r="32" spans="1:54" ht="60" customHeight="1" thickBot="1" thickTop="1">
      <c r="A32" s="586"/>
      <c r="B32" s="720"/>
      <c r="C32" s="17" t="s">
        <v>97</v>
      </c>
      <c r="D32" s="686" t="s">
        <v>202</v>
      </c>
      <c r="E32" s="715"/>
      <c r="F32" s="35"/>
      <c r="G32" s="266"/>
      <c r="H32" s="267"/>
      <c r="I32" s="292">
        <f>IF(H32="",0,1)</f>
        <v>0</v>
      </c>
      <c r="J32" s="343"/>
      <c r="K32" s="320"/>
      <c r="L32" s="35"/>
      <c r="M32" s="266"/>
      <c r="N32" s="267"/>
      <c r="O32" s="292">
        <f>IF(N32="",0,1)</f>
        <v>0</v>
      </c>
      <c r="P32" s="343"/>
      <c r="Q32" s="320"/>
      <c r="R32" s="35"/>
      <c r="S32" s="266"/>
      <c r="T32" s="267"/>
      <c r="U32" s="292">
        <f>IF(T32="",0,1)</f>
        <v>0</v>
      </c>
      <c r="V32" s="343"/>
      <c r="W32" s="320"/>
      <c r="X32" s="35"/>
      <c r="Y32" s="266"/>
      <c r="Z32" s="267"/>
      <c r="AA32" s="292">
        <f>IF(Z32="",0,1)</f>
        <v>0</v>
      </c>
      <c r="AB32" s="343"/>
      <c r="AC32" s="320"/>
      <c r="AD32" s="35"/>
      <c r="AE32" s="266"/>
      <c r="AF32" s="267"/>
      <c r="AG32" s="292">
        <f>IF(AF32="",0,1)</f>
        <v>0</v>
      </c>
      <c r="AH32" s="343"/>
      <c r="AI32" s="320"/>
      <c r="AJ32" s="35"/>
      <c r="AK32" s="266"/>
      <c r="AL32" s="267"/>
      <c r="AM32" s="292">
        <f>IF(AL32="",0,1)</f>
        <v>0</v>
      </c>
      <c r="AN32" s="343"/>
      <c r="AO32" s="320"/>
      <c r="AP32" s="35"/>
      <c r="AQ32" s="266"/>
      <c r="AR32" s="267"/>
      <c r="AS32" s="292">
        <f>IF(AR32="",0,1)</f>
        <v>0</v>
      </c>
      <c r="AT32" s="343"/>
      <c r="AU32" s="320"/>
      <c r="AV32" s="35"/>
      <c r="AW32" s="266"/>
      <c r="AX32" s="267"/>
      <c r="AY32" s="292">
        <f>IF(AX32="",0,1)</f>
        <v>0</v>
      </c>
      <c r="AZ32" s="343"/>
      <c r="BA32" s="320"/>
      <c r="BB32" s="52"/>
    </row>
    <row r="33" spans="1:54" ht="69.75" customHeight="1" thickBot="1" thickTop="1">
      <c r="A33" s="586"/>
      <c r="B33" s="720"/>
      <c r="C33" s="344" t="s">
        <v>98</v>
      </c>
      <c r="D33" s="622" t="s">
        <v>203</v>
      </c>
      <c r="E33" s="623"/>
      <c r="F33" s="35"/>
      <c r="G33" s="270"/>
      <c r="H33" s="339"/>
      <c r="I33" s="335">
        <f>IF(H33="",0,1)</f>
        <v>0</v>
      </c>
      <c r="J33" s="345"/>
      <c r="K33" s="316"/>
      <c r="L33" s="35"/>
      <c r="M33" s="270"/>
      <c r="N33" s="339"/>
      <c r="O33" s="335">
        <f>IF(N33="",0,1)</f>
        <v>0</v>
      </c>
      <c r="P33" s="345"/>
      <c r="Q33" s="316"/>
      <c r="R33" s="35"/>
      <c r="S33" s="270"/>
      <c r="T33" s="339"/>
      <c r="U33" s="335">
        <f>IF(T33="",0,1)</f>
        <v>0</v>
      </c>
      <c r="V33" s="345"/>
      <c r="W33" s="316"/>
      <c r="X33" s="35"/>
      <c r="Y33" s="270"/>
      <c r="Z33" s="339"/>
      <c r="AA33" s="335">
        <f>IF(Z33="",0,1)</f>
        <v>0</v>
      </c>
      <c r="AB33" s="345"/>
      <c r="AC33" s="316"/>
      <c r="AD33" s="35"/>
      <c r="AE33" s="270"/>
      <c r="AF33" s="339"/>
      <c r="AG33" s="335">
        <f>IF(AF33="",0,1)</f>
        <v>0</v>
      </c>
      <c r="AH33" s="345"/>
      <c r="AI33" s="316"/>
      <c r="AJ33" s="35"/>
      <c r="AK33" s="270"/>
      <c r="AL33" s="339"/>
      <c r="AM33" s="335">
        <f>IF(AL33="",0,1)</f>
        <v>0</v>
      </c>
      <c r="AN33" s="345"/>
      <c r="AO33" s="316"/>
      <c r="AP33" s="35"/>
      <c r="AQ33" s="270"/>
      <c r="AR33" s="339"/>
      <c r="AS33" s="335">
        <f>IF(AR33="",0,1)</f>
        <v>0</v>
      </c>
      <c r="AT33" s="345"/>
      <c r="AU33" s="316"/>
      <c r="AV33" s="35"/>
      <c r="AW33" s="270"/>
      <c r="AX33" s="339"/>
      <c r="AY33" s="335">
        <f>IF(AX33="",0,1)</f>
        <v>0</v>
      </c>
      <c r="AZ33" s="345"/>
      <c r="BA33" s="316"/>
      <c r="BB33" s="52"/>
    </row>
    <row r="34" spans="1:54" ht="45" customHeight="1" thickBot="1" thickTop="1">
      <c r="A34" s="586"/>
      <c r="B34" s="683"/>
      <c r="C34" s="550" t="s">
        <v>41</v>
      </c>
      <c r="D34" s="550"/>
      <c r="E34" s="590"/>
      <c r="F34" s="35"/>
      <c r="G34" s="71"/>
      <c r="H34" s="84">
        <f>SUM(H29:H33)</f>
        <v>0</v>
      </c>
      <c r="I34" s="84">
        <f>SUM(I29:I33)</f>
        <v>0</v>
      </c>
      <c r="J34" s="93" t="e">
        <f>H34/I34</f>
        <v>#DIV/0!</v>
      </c>
      <c r="K34" s="372"/>
      <c r="L34" s="35"/>
      <c r="M34" s="71"/>
      <c r="N34" s="84">
        <f>SUM(N29:N33)</f>
        <v>0</v>
      </c>
      <c r="O34" s="84">
        <f>SUM(O29:O33)</f>
        <v>0</v>
      </c>
      <c r="P34" s="93" t="e">
        <f>N34/O34</f>
        <v>#DIV/0!</v>
      </c>
      <c r="Q34" s="372"/>
      <c r="R34" s="35"/>
      <c r="S34" s="71"/>
      <c r="T34" s="84">
        <f>SUM(T29:T33)</f>
        <v>0</v>
      </c>
      <c r="U34" s="84">
        <f>SUM(U29:U33)</f>
        <v>0</v>
      </c>
      <c r="V34" s="93" t="e">
        <f>T34/U34</f>
        <v>#DIV/0!</v>
      </c>
      <c r="W34" s="372"/>
      <c r="X34" s="35"/>
      <c r="Y34" s="71"/>
      <c r="Z34" s="84">
        <f>SUM(Z29:Z33)</f>
        <v>0</v>
      </c>
      <c r="AA34" s="84">
        <f>SUM(AA29:AA33)</f>
        <v>0</v>
      </c>
      <c r="AB34" s="93" t="e">
        <f>Z34/AA34</f>
        <v>#DIV/0!</v>
      </c>
      <c r="AC34" s="372"/>
      <c r="AD34" s="35"/>
      <c r="AE34" s="71"/>
      <c r="AF34" s="84">
        <f>SUM(AF29:AF33)</f>
        <v>0</v>
      </c>
      <c r="AG34" s="84">
        <f>SUM(AG29:AG33)</f>
        <v>0</v>
      </c>
      <c r="AH34" s="93" t="e">
        <f>AF34/AG34</f>
        <v>#DIV/0!</v>
      </c>
      <c r="AI34" s="372"/>
      <c r="AJ34" s="35"/>
      <c r="AK34" s="71"/>
      <c r="AL34" s="84">
        <f>SUM(AL29:AL33)</f>
        <v>0</v>
      </c>
      <c r="AM34" s="84">
        <f>SUM(AM29:AM33)</f>
        <v>0</v>
      </c>
      <c r="AN34" s="93" t="e">
        <f>AL34/AM34</f>
        <v>#DIV/0!</v>
      </c>
      <c r="AO34" s="372"/>
      <c r="AP34" s="35"/>
      <c r="AQ34" s="71"/>
      <c r="AR34" s="84">
        <f>SUM(AR29:AR33)</f>
        <v>0</v>
      </c>
      <c r="AS34" s="84">
        <f>SUM(AS29:AS33)</f>
        <v>0</v>
      </c>
      <c r="AT34" s="93" t="e">
        <f>AR34/AS34</f>
        <v>#DIV/0!</v>
      </c>
      <c r="AU34" s="372"/>
      <c r="AV34" s="35"/>
      <c r="AW34" s="71"/>
      <c r="AX34" s="84">
        <f>SUM(AX29:AX33)</f>
        <v>0</v>
      </c>
      <c r="AY34" s="84">
        <f>SUM(AY29:AY33)</f>
        <v>0</v>
      </c>
      <c r="AZ34" s="93" t="e">
        <f>AX34/AY34</f>
        <v>#DIV/0!</v>
      </c>
      <c r="BA34" s="372"/>
      <c r="BB34" s="52"/>
    </row>
    <row r="35" spans="1:54" ht="66.75" customHeight="1" thickBot="1" thickTop="1">
      <c r="A35" s="586"/>
      <c r="B35" s="582" t="s">
        <v>88</v>
      </c>
      <c r="C35" s="562" t="s">
        <v>25</v>
      </c>
      <c r="D35" s="610" t="s">
        <v>204</v>
      </c>
      <c r="E35" s="717"/>
      <c r="F35" s="35"/>
      <c r="G35" s="709"/>
      <c r="H35" s="330"/>
      <c r="I35" s="331">
        <f>IF(H35="",0,1)</f>
        <v>0</v>
      </c>
      <c r="J35" s="703"/>
      <c r="K35" s="371"/>
      <c r="L35" s="35"/>
      <c r="M35" s="709"/>
      <c r="N35" s="330"/>
      <c r="O35" s="331">
        <f>IF(N35="",0,1)</f>
        <v>0</v>
      </c>
      <c r="P35" s="703"/>
      <c r="Q35" s="371"/>
      <c r="R35" s="35"/>
      <c r="S35" s="709"/>
      <c r="T35" s="330"/>
      <c r="U35" s="331">
        <f>IF(T35="",0,1)</f>
        <v>0</v>
      </c>
      <c r="V35" s="703"/>
      <c r="W35" s="371"/>
      <c r="X35" s="35"/>
      <c r="Y35" s="709"/>
      <c r="Z35" s="330"/>
      <c r="AA35" s="331">
        <f>IF(Z35="",0,1)</f>
        <v>0</v>
      </c>
      <c r="AB35" s="703"/>
      <c r="AC35" s="371"/>
      <c r="AD35" s="35"/>
      <c r="AE35" s="709"/>
      <c r="AF35" s="330"/>
      <c r="AG35" s="331">
        <f>IF(AF35="",0,1)</f>
        <v>0</v>
      </c>
      <c r="AH35" s="703"/>
      <c r="AI35" s="371"/>
      <c r="AJ35" s="35"/>
      <c r="AK35" s="709"/>
      <c r="AL35" s="330"/>
      <c r="AM35" s="331">
        <f>IF(AL35="",0,1)</f>
        <v>0</v>
      </c>
      <c r="AN35" s="703"/>
      <c r="AO35" s="371"/>
      <c r="AP35" s="35"/>
      <c r="AQ35" s="709"/>
      <c r="AR35" s="330"/>
      <c r="AS35" s="331">
        <f>IF(AR35="",0,1)</f>
        <v>0</v>
      </c>
      <c r="AT35" s="703"/>
      <c r="AU35" s="371"/>
      <c r="AV35" s="35"/>
      <c r="AW35" s="709"/>
      <c r="AX35" s="330"/>
      <c r="AY35" s="331">
        <f>IF(AX35="",0,1)</f>
        <v>0</v>
      </c>
      <c r="AZ35" s="703"/>
      <c r="BA35" s="371"/>
      <c r="BB35" s="52"/>
    </row>
    <row r="36" spans="1:54" ht="86.25" customHeight="1" thickBot="1">
      <c r="A36" s="586"/>
      <c r="B36" s="583"/>
      <c r="C36" s="563"/>
      <c r="D36" s="608" t="s">
        <v>210</v>
      </c>
      <c r="E36" s="609"/>
      <c r="F36" s="35"/>
      <c r="G36" s="710"/>
      <c r="H36" s="260"/>
      <c r="I36" s="331">
        <f>IF(H36="",0,1)</f>
        <v>0</v>
      </c>
      <c r="J36" s="704"/>
      <c r="K36" s="365"/>
      <c r="L36" s="35"/>
      <c r="M36" s="710"/>
      <c r="N36" s="260"/>
      <c r="O36" s="331">
        <f>IF(N36="",0,1)</f>
        <v>0</v>
      </c>
      <c r="P36" s="704"/>
      <c r="Q36" s="365"/>
      <c r="R36" s="35"/>
      <c r="S36" s="710"/>
      <c r="T36" s="260"/>
      <c r="U36" s="331">
        <f>IF(T36="",0,1)</f>
        <v>0</v>
      </c>
      <c r="V36" s="704"/>
      <c r="W36" s="365"/>
      <c r="X36" s="35"/>
      <c r="Y36" s="710"/>
      <c r="Z36" s="260"/>
      <c r="AA36" s="331">
        <f>IF(Z36="",0,1)</f>
        <v>0</v>
      </c>
      <c r="AB36" s="704"/>
      <c r="AC36" s="365"/>
      <c r="AD36" s="35"/>
      <c r="AE36" s="710"/>
      <c r="AF36" s="260"/>
      <c r="AG36" s="331">
        <f>IF(AF36="",0,1)</f>
        <v>0</v>
      </c>
      <c r="AH36" s="704"/>
      <c r="AI36" s="365"/>
      <c r="AJ36" s="35"/>
      <c r="AK36" s="710"/>
      <c r="AL36" s="260"/>
      <c r="AM36" s="331">
        <f>IF(AL36="",0,1)</f>
        <v>0</v>
      </c>
      <c r="AN36" s="704"/>
      <c r="AO36" s="365"/>
      <c r="AP36" s="35"/>
      <c r="AQ36" s="710"/>
      <c r="AR36" s="260"/>
      <c r="AS36" s="331">
        <f>IF(AR36="",0,1)</f>
        <v>0</v>
      </c>
      <c r="AT36" s="704"/>
      <c r="AU36" s="365"/>
      <c r="AV36" s="35"/>
      <c r="AW36" s="710"/>
      <c r="AX36" s="260"/>
      <c r="AY36" s="331">
        <f>IF(AX36="",0,1)</f>
        <v>0</v>
      </c>
      <c r="AZ36" s="704"/>
      <c r="BA36" s="365"/>
      <c r="BB36" s="52"/>
    </row>
    <row r="37" spans="1:54" ht="96.75" customHeight="1" thickBot="1">
      <c r="A37" s="586"/>
      <c r="B37" s="583"/>
      <c r="C37" s="563"/>
      <c r="D37" s="687" t="s">
        <v>286</v>
      </c>
      <c r="E37" s="714"/>
      <c r="F37" s="92"/>
      <c r="G37" s="260"/>
      <c r="H37" s="260"/>
      <c r="I37" s="66">
        <f>IF(G37="x",1,0)</f>
        <v>0</v>
      </c>
      <c r="J37" s="705"/>
      <c r="K37" s="317"/>
      <c r="L37" s="92"/>
      <c r="M37" s="260"/>
      <c r="N37" s="260"/>
      <c r="O37" s="66">
        <f>IF(M37="x",1,0)</f>
        <v>0</v>
      </c>
      <c r="P37" s="705"/>
      <c r="Q37" s="317"/>
      <c r="R37" s="92"/>
      <c r="S37" s="260"/>
      <c r="T37" s="260"/>
      <c r="U37" s="66">
        <f>IF(S37="x",1,0)</f>
        <v>0</v>
      </c>
      <c r="V37" s="705"/>
      <c r="W37" s="317"/>
      <c r="X37" s="92"/>
      <c r="Y37" s="260"/>
      <c r="Z37" s="260"/>
      <c r="AA37" s="66">
        <f>IF(Y37="x",1,0)</f>
        <v>0</v>
      </c>
      <c r="AB37" s="705"/>
      <c r="AC37" s="317"/>
      <c r="AD37" s="92"/>
      <c r="AE37" s="260"/>
      <c r="AF37" s="260"/>
      <c r="AG37" s="66">
        <f>IF(AE37="x",1,0)</f>
        <v>0</v>
      </c>
      <c r="AH37" s="705"/>
      <c r="AI37" s="317"/>
      <c r="AJ37" s="92"/>
      <c r="AK37" s="260"/>
      <c r="AL37" s="260"/>
      <c r="AM37" s="66">
        <f>IF(AK37="x",1,0)</f>
        <v>0</v>
      </c>
      <c r="AN37" s="705"/>
      <c r="AO37" s="317"/>
      <c r="AP37" s="92"/>
      <c r="AQ37" s="260"/>
      <c r="AR37" s="260"/>
      <c r="AS37" s="66">
        <f>IF(AQ37="x",1,0)</f>
        <v>0</v>
      </c>
      <c r="AT37" s="705"/>
      <c r="AU37" s="317"/>
      <c r="AV37" s="92"/>
      <c r="AW37" s="260"/>
      <c r="AX37" s="260"/>
      <c r="AY37" s="66">
        <f>IF(AW37="x",1,0)</f>
        <v>0</v>
      </c>
      <c r="AZ37" s="705"/>
      <c r="BA37" s="317"/>
      <c r="BB37" s="346"/>
    </row>
    <row r="38" spans="1:54" ht="81" customHeight="1" thickBot="1" thickTop="1">
      <c r="A38" s="586"/>
      <c r="B38" s="583"/>
      <c r="C38" s="183" t="s">
        <v>63</v>
      </c>
      <c r="D38" s="691" t="s">
        <v>287</v>
      </c>
      <c r="E38" s="727"/>
      <c r="F38" s="35"/>
      <c r="G38" s="347"/>
      <c r="H38" s="267"/>
      <c r="I38" s="292">
        <f>IF(G38="x",1,0)</f>
        <v>0</v>
      </c>
      <c r="J38" s="343"/>
      <c r="K38" s="320"/>
      <c r="L38" s="35"/>
      <c r="M38" s="347"/>
      <c r="N38" s="267"/>
      <c r="O38" s="292">
        <f>IF(M38="x",1,0)</f>
        <v>0</v>
      </c>
      <c r="P38" s="343"/>
      <c r="Q38" s="320"/>
      <c r="R38" s="35"/>
      <c r="S38" s="347"/>
      <c r="T38" s="267"/>
      <c r="U38" s="292">
        <f>IF(S38="x",1,0)</f>
        <v>0</v>
      </c>
      <c r="V38" s="343"/>
      <c r="W38" s="320"/>
      <c r="X38" s="35"/>
      <c r="Y38" s="347"/>
      <c r="Z38" s="267"/>
      <c r="AA38" s="292">
        <f>IF(Y38="x",1,0)</f>
        <v>0</v>
      </c>
      <c r="AB38" s="343"/>
      <c r="AC38" s="320"/>
      <c r="AD38" s="35"/>
      <c r="AE38" s="347"/>
      <c r="AF38" s="267"/>
      <c r="AG38" s="292">
        <f>IF(AE38="x",1,0)</f>
        <v>0</v>
      </c>
      <c r="AH38" s="343"/>
      <c r="AI38" s="320"/>
      <c r="AJ38" s="35"/>
      <c r="AK38" s="347"/>
      <c r="AL38" s="267"/>
      <c r="AM38" s="292">
        <f>IF(AK38="x",1,0)</f>
        <v>0</v>
      </c>
      <c r="AN38" s="343"/>
      <c r="AO38" s="320"/>
      <c r="AP38" s="35"/>
      <c r="AQ38" s="347"/>
      <c r="AR38" s="267"/>
      <c r="AS38" s="292">
        <f>IF(AQ38="x",1,0)</f>
        <v>0</v>
      </c>
      <c r="AT38" s="343"/>
      <c r="AU38" s="320"/>
      <c r="AV38" s="35"/>
      <c r="AW38" s="347"/>
      <c r="AX38" s="267"/>
      <c r="AY38" s="292">
        <f>IF(AW38="x",1,0)</f>
        <v>0</v>
      </c>
      <c r="AZ38" s="343"/>
      <c r="BA38" s="320"/>
      <c r="BB38" s="52"/>
    </row>
    <row r="39" spans="1:54" ht="55.5" customHeight="1" thickBot="1" thickTop="1">
      <c r="A39" s="586"/>
      <c r="B39" s="583"/>
      <c r="C39" s="187" t="s">
        <v>26</v>
      </c>
      <c r="D39" s="725" t="s">
        <v>34</v>
      </c>
      <c r="E39" s="726"/>
      <c r="F39" s="35"/>
      <c r="G39" s="348"/>
      <c r="H39" s="271"/>
      <c r="I39" s="63">
        <f>IF(H39="",0,1)</f>
        <v>0</v>
      </c>
      <c r="J39" s="345"/>
      <c r="K39" s="321"/>
      <c r="L39" s="35"/>
      <c r="M39" s="348"/>
      <c r="N39" s="271"/>
      <c r="O39" s="63">
        <f>IF(N39="",0,1)</f>
        <v>0</v>
      </c>
      <c r="P39" s="345"/>
      <c r="Q39" s="321"/>
      <c r="R39" s="35"/>
      <c r="S39" s="348"/>
      <c r="T39" s="271"/>
      <c r="U39" s="63">
        <f>IF(T39="",0,1)</f>
        <v>0</v>
      </c>
      <c r="V39" s="345"/>
      <c r="W39" s="321"/>
      <c r="X39" s="35"/>
      <c r="Y39" s="348"/>
      <c r="Z39" s="271"/>
      <c r="AA39" s="63">
        <f>IF(Z39="",0,1)</f>
        <v>0</v>
      </c>
      <c r="AB39" s="345"/>
      <c r="AC39" s="321"/>
      <c r="AD39" s="35"/>
      <c r="AE39" s="348"/>
      <c r="AF39" s="271"/>
      <c r="AG39" s="63">
        <f>IF(AF39="",0,1)</f>
        <v>0</v>
      </c>
      <c r="AH39" s="345"/>
      <c r="AI39" s="321"/>
      <c r="AJ39" s="35"/>
      <c r="AK39" s="348"/>
      <c r="AL39" s="271"/>
      <c r="AM39" s="63">
        <f>IF(AL39="",0,1)</f>
        <v>0</v>
      </c>
      <c r="AN39" s="345"/>
      <c r="AO39" s="321"/>
      <c r="AP39" s="35"/>
      <c r="AQ39" s="348"/>
      <c r="AR39" s="271"/>
      <c r="AS39" s="63">
        <f>IF(AR39="",0,1)</f>
        <v>0</v>
      </c>
      <c r="AT39" s="345"/>
      <c r="AU39" s="321"/>
      <c r="AV39" s="35"/>
      <c r="AW39" s="348"/>
      <c r="AX39" s="271"/>
      <c r="AY39" s="63">
        <f>IF(AX39="",0,1)</f>
        <v>0</v>
      </c>
      <c r="AZ39" s="345"/>
      <c r="BA39" s="321"/>
      <c r="BB39" s="52"/>
    </row>
    <row r="40" spans="1:54" ht="45" customHeight="1" thickBot="1" thickTop="1">
      <c r="A40" s="586"/>
      <c r="B40" s="584"/>
      <c r="C40" s="550" t="s">
        <v>40</v>
      </c>
      <c r="D40" s="550"/>
      <c r="E40" s="590"/>
      <c r="F40" s="35"/>
      <c r="G40" s="71"/>
      <c r="H40" s="84">
        <f>SUM(H35:H39)</f>
        <v>0</v>
      </c>
      <c r="I40" s="84">
        <f>SUM(I35:I39)</f>
        <v>0</v>
      </c>
      <c r="J40" s="93" t="e">
        <f>H40/I40</f>
        <v>#DIV/0!</v>
      </c>
      <c r="K40" s="244"/>
      <c r="L40" s="35"/>
      <c r="M40" s="71"/>
      <c r="N40" s="84">
        <f>SUM(N35:N39)</f>
        <v>0</v>
      </c>
      <c r="O40" s="84">
        <f>SUM(O35:O39)</f>
        <v>0</v>
      </c>
      <c r="P40" s="93" t="e">
        <f>N40/O40</f>
        <v>#DIV/0!</v>
      </c>
      <c r="Q40" s="244"/>
      <c r="R40" s="35"/>
      <c r="S40" s="71"/>
      <c r="T40" s="84">
        <f>SUM(T35:T39)</f>
        <v>0</v>
      </c>
      <c r="U40" s="84">
        <f>SUM(U35:U39)</f>
        <v>0</v>
      </c>
      <c r="V40" s="93" t="e">
        <f>T40/U40</f>
        <v>#DIV/0!</v>
      </c>
      <c r="W40" s="244"/>
      <c r="X40" s="35"/>
      <c r="Y40" s="71"/>
      <c r="Z40" s="84">
        <f>SUM(Z35:Z39)</f>
        <v>0</v>
      </c>
      <c r="AA40" s="84">
        <f>SUM(AA35:AA39)</f>
        <v>0</v>
      </c>
      <c r="AB40" s="93" t="e">
        <f>Z40/AA40</f>
        <v>#DIV/0!</v>
      </c>
      <c r="AC40" s="251"/>
      <c r="AD40" s="35"/>
      <c r="AE40" s="71"/>
      <c r="AF40" s="84">
        <f>SUM(AF35:AF39)</f>
        <v>0</v>
      </c>
      <c r="AG40" s="84">
        <f>SUM(AG35:AG39)</f>
        <v>0</v>
      </c>
      <c r="AH40" s="93" t="e">
        <f>AF40/AG40</f>
        <v>#DIV/0!</v>
      </c>
      <c r="AI40" s="251"/>
      <c r="AJ40" s="35"/>
      <c r="AK40" s="71"/>
      <c r="AL40" s="84">
        <f>SUM(AL35:AL39)</f>
        <v>0</v>
      </c>
      <c r="AM40" s="84">
        <f>SUM(AM35:AM39)</f>
        <v>0</v>
      </c>
      <c r="AN40" s="93" t="e">
        <f>AL40/AM40</f>
        <v>#DIV/0!</v>
      </c>
      <c r="AO40" s="251"/>
      <c r="AP40" s="35"/>
      <c r="AQ40" s="71"/>
      <c r="AR40" s="84">
        <f>SUM(AR35:AR39)</f>
        <v>0</v>
      </c>
      <c r="AS40" s="84">
        <f>SUM(AS35:AS39)</f>
        <v>0</v>
      </c>
      <c r="AT40" s="93" t="e">
        <f>AR40/AS40</f>
        <v>#DIV/0!</v>
      </c>
      <c r="AU40" s="251"/>
      <c r="AV40" s="35"/>
      <c r="AW40" s="71"/>
      <c r="AX40" s="84">
        <f>SUM(AX35:AX39)</f>
        <v>0</v>
      </c>
      <c r="AY40" s="84">
        <f>SUM(AY35:AY39)</f>
        <v>0</v>
      </c>
      <c r="AZ40" s="93" t="e">
        <f>AX40/AY40</f>
        <v>#DIV/0!</v>
      </c>
      <c r="BA40" s="244"/>
      <c r="BB40" s="52"/>
    </row>
    <row r="41" spans="1:54" ht="45" customHeight="1" thickBot="1" thickTop="1">
      <c r="A41" s="587"/>
      <c r="B41" s="297"/>
      <c r="C41" s="565" t="s">
        <v>122</v>
      </c>
      <c r="D41" s="566"/>
      <c r="E41" s="567"/>
      <c r="F41" s="78"/>
      <c r="G41" s="60"/>
      <c r="H41" s="349">
        <f>SUM(H40+H34+H28+H18)</f>
        <v>0</v>
      </c>
      <c r="I41" s="349">
        <f>SUM(I40+I34+I28+I18)</f>
        <v>0</v>
      </c>
      <c r="J41" s="350" t="e">
        <f>H41/I41</f>
        <v>#DIV/0!</v>
      </c>
      <c r="K41" s="247"/>
      <c r="L41" s="78"/>
      <c r="M41" s="60"/>
      <c r="N41" s="349">
        <f>SUM(N40+N34+N28+N18)</f>
        <v>0</v>
      </c>
      <c r="O41" s="349">
        <f>SUM(O40+O34+O28+O18)</f>
        <v>0</v>
      </c>
      <c r="P41" s="350" t="e">
        <f>N41/O41</f>
        <v>#DIV/0!</v>
      </c>
      <c r="Q41" s="247"/>
      <c r="R41" s="78"/>
      <c r="S41" s="60"/>
      <c r="T41" s="349">
        <f>SUM(T40+T34+T28+T18)</f>
        <v>0</v>
      </c>
      <c r="U41" s="349">
        <f>SUM(U40+U34+U28+U18)</f>
        <v>0</v>
      </c>
      <c r="V41" s="350" t="e">
        <f>T41/U41</f>
        <v>#DIV/0!</v>
      </c>
      <c r="W41" s="247"/>
      <c r="X41" s="78"/>
      <c r="Y41" s="60"/>
      <c r="Z41" s="349">
        <f>SUM(Z40+Z34+Z28+Z18)</f>
        <v>0</v>
      </c>
      <c r="AA41" s="349">
        <f>SUM(AA40+AA34+AA28+AA18)</f>
        <v>0</v>
      </c>
      <c r="AB41" s="350" t="e">
        <f>Z41/AA41</f>
        <v>#DIV/0!</v>
      </c>
      <c r="AC41" s="252"/>
      <c r="AD41" s="78"/>
      <c r="AE41" s="60"/>
      <c r="AF41" s="349">
        <f>SUM(AF40+AF34+AF28+AF18)</f>
        <v>0</v>
      </c>
      <c r="AG41" s="349">
        <f>SUM(AG40+AG34+AG28+AG18)</f>
        <v>0</v>
      </c>
      <c r="AH41" s="350" t="e">
        <f>AF41/AG41</f>
        <v>#DIV/0!</v>
      </c>
      <c r="AI41" s="252"/>
      <c r="AJ41" s="78"/>
      <c r="AK41" s="60"/>
      <c r="AL41" s="349">
        <f>SUM(AL40+AL34+AL28+AL18)</f>
        <v>0</v>
      </c>
      <c r="AM41" s="349">
        <f>SUM(AM40+AM34+AM28+AM18)</f>
        <v>0</v>
      </c>
      <c r="AN41" s="350" t="e">
        <f>AL41/AM41</f>
        <v>#DIV/0!</v>
      </c>
      <c r="AO41" s="252"/>
      <c r="AP41" s="78"/>
      <c r="AQ41" s="60"/>
      <c r="AR41" s="349">
        <f>SUM(AR40+AR34+AR28+AR18)</f>
        <v>0</v>
      </c>
      <c r="AS41" s="349">
        <f>SUM(AS40+AS34+AS28+AS18)</f>
        <v>0</v>
      </c>
      <c r="AT41" s="350" t="e">
        <f>AR41/AS41</f>
        <v>#DIV/0!</v>
      </c>
      <c r="AU41" s="252"/>
      <c r="AV41" s="78"/>
      <c r="AW41" s="60"/>
      <c r="AX41" s="349">
        <f>SUM(AX40+AX34+AX28+AX18)</f>
        <v>0</v>
      </c>
      <c r="AY41" s="349">
        <f>SUM(AY40+AY34+AY28+AY18)</f>
        <v>0</v>
      </c>
      <c r="AZ41" s="350" t="e">
        <f>AX41/AY41</f>
        <v>#DIV/0!</v>
      </c>
      <c r="BA41" s="247"/>
      <c r="BB41" s="195"/>
    </row>
    <row r="42" spans="1:54" ht="21" customHeight="1" thickTop="1">
      <c r="A42" s="299"/>
      <c r="B42" s="299"/>
      <c r="C42" s="113"/>
      <c r="D42" s="40"/>
      <c r="E42" s="40"/>
      <c r="F42" s="209"/>
      <c r="G42" s="300"/>
      <c r="H42" s="301"/>
      <c r="I42" s="131"/>
      <c r="J42" s="131"/>
      <c r="K42" s="131"/>
      <c r="L42" s="209"/>
      <c r="M42" s="300"/>
      <c r="N42" s="301"/>
      <c r="O42" s="131"/>
      <c r="P42" s="131"/>
      <c r="Q42" s="131"/>
      <c r="R42" s="209"/>
      <c r="S42" s="300"/>
      <c r="T42" s="301"/>
      <c r="U42" s="131"/>
      <c r="V42" s="131"/>
      <c r="W42" s="131"/>
      <c r="X42" s="209"/>
      <c r="Y42" s="300"/>
      <c r="Z42" s="301"/>
      <c r="AA42" s="131"/>
      <c r="AB42" s="131"/>
      <c r="AC42" s="131"/>
      <c r="AD42" s="209"/>
      <c r="AE42" s="300"/>
      <c r="AF42" s="301"/>
      <c r="AG42" s="131"/>
      <c r="AH42" s="131"/>
      <c r="AI42" s="131"/>
      <c r="AJ42" s="209"/>
      <c r="AK42" s="300"/>
      <c r="AL42" s="301"/>
      <c r="AM42" s="131"/>
      <c r="AN42" s="131"/>
      <c r="AO42" s="131"/>
      <c r="AP42" s="209"/>
      <c r="AQ42" s="300"/>
      <c r="AR42" s="301"/>
      <c r="AS42" s="131"/>
      <c r="AT42" s="131"/>
      <c r="AU42" s="131"/>
      <c r="AV42" s="209"/>
      <c r="AW42" s="300"/>
      <c r="AX42" s="301"/>
      <c r="AY42" s="131"/>
      <c r="AZ42" s="131"/>
      <c r="BA42" s="131"/>
      <c r="BB42" s="209"/>
    </row>
    <row r="43" spans="1:54" ht="30" customHeight="1" thickBot="1">
      <c r="A43" s="118" t="s">
        <v>77</v>
      </c>
      <c r="C43" s="113"/>
      <c r="D43" s="302"/>
      <c r="E43" s="302"/>
      <c r="F43" s="206"/>
      <c r="G43" s="711"/>
      <c r="H43" s="711"/>
      <c r="I43" s="711"/>
      <c r="J43" s="711"/>
      <c r="K43" s="711"/>
      <c r="L43" s="206"/>
      <c r="M43" s="711"/>
      <c r="N43" s="711"/>
      <c r="O43" s="711"/>
      <c r="P43" s="711"/>
      <c r="Q43" s="711"/>
      <c r="R43" s="206"/>
      <c r="S43" s="711"/>
      <c r="T43" s="711"/>
      <c r="U43" s="711"/>
      <c r="V43" s="711"/>
      <c r="W43" s="711"/>
      <c r="X43" s="206"/>
      <c r="Y43" s="23"/>
      <c r="Z43" s="23"/>
      <c r="AA43" s="23"/>
      <c r="AB43" s="23"/>
      <c r="AC43" s="23"/>
      <c r="AD43" s="206"/>
      <c r="AE43" s="711"/>
      <c r="AF43" s="711"/>
      <c r="AG43" s="711"/>
      <c r="AH43" s="711"/>
      <c r="AI43" s="711"/>
      <c r="AJ43" s="206"/>
      <c r="AK43" s="23"/>
      <c r="AL43" s="23"/>
      <c r="AM43" s="23"/>
      <c r="AN43" s="23"/>
      <c r="AO43" s="23"/>
      <c r="AP43" s="206"/>
      <c r="AQ43" s="113"/>
      <c r="AR43" s="113"/>
      <c r="AS43" s="113"/>
      <c r="AV43" s="206"/>
      <c r="BB43" s="206"/>
    </row>
    <row r="44" spans="1:54" ht="30" customHeight="1" thickTop="1">
      <c r="A44" s="504" t="s">
        <v>57</v>
      </c>
      <c r="C44" s="113"/>
      <c r="D44" s="302"/>
      <c r="E44" s="302"/>
      <c r="F44" s="206"/>
      <c r="G44" s="119"/>
      <c r="H44" s="119"/>
      <c r="I44" s="119"/>
      <c r="J44" s="119"/>
      <c r="K44" s="119"/>
      <c r="L44" s="206"/>
      <c r="M44" s="119"/>
      <c r="N44" s="119"/>
      <c r="O44" s="119"/>
      <c r="P44" s="119"/>
      <c r="Q44" s="119"/>
      <c r="R44" s="206"/>
      <c r="S44" s="119"/>
      <c r="T44" s="119"/>
      <c r="U44" s="119"/>
      <c r="V44" s="119"/>
      <c r="W44" s="119"/>
      <c r="X44" s="206"/>
      <c r="Y44" s="119"/>
      <c r="Z44" s="119"/>
      <c r="AA44" s="119"/>
      <c r="AB44" s="119"/>
      <c r="AC44" s="119"/>
      <c r="AD44" s="206"/>
      <c r="AE44" s="119"/>
      <c r="AF44" s="119"/>
      <c r="AG44" s="119"/>
      <c r="AH44" s="119"/>
      <c r="AI44" s="119"/>
      <c r="AJ44" s="206"/>
      <c r="AK44" s="119"/>
      <c r="AL44" s="119"/>
      <c r="AM44" s="119"/>
      <c r="AN44" s="119"/>
      <c r="AO44" s="119"/>
      <c r="AP44" s="206"/>
      <c r="AQ44" s="113"/>
      <c r="AR44" s="113"/>
      <c r="AS44" s="113"/>
      <c r="AV44" s="206"/>
      <c r="BB44" s="206"/>
    </row>
    <row r="45" spans="1:45" ht="30" customHeight="1" thickBot="1">
      <c r="A45" s="505" t="s">
        <v>65</v>
      </c>
      <c r="C45" s="113"/>
      <c r="D45" s="130"/>
      <c r="E45" s="130"/>
      <c r="G45" s="351"/>
      <c r="H45" s="351"/>
      <c r="I45" s="351"/>
      <c r="J45" s="351"/>
      <c r="K45" s="352"/>
      <c r="M45" s="351"/>
      <c r="N45" s="351"/>
      <c r="O45" s="351"/>
      <c r="P45" s="351"/>
      <c r="Q45" s="352"/>
      <c r="S45" s="351"/>
      <c r="T45" s="351"/>
      <c r="U45" s="351"/>
      <c r="V45" s="351"/>
      <c r="W45" s="352"/>
      <c r="Y45" s="351"/>
      <c r="Z45" s="351"/>
      <c r="AA45" s="351"/>
      <c r="AB45" s="351"/>
      <c r="AC45" s="352"/>
      <c r="AE45" s="351"/>
      <c r="AF45" s="351"/>
      <c r="AG45" s="351"/>
      <c r="AH45" s="351"/>
      <c r="AI45" s="352"/>
      <c r="AK45" s="351"/>
      <c r="AL45" s="351"/>
      <c r="AM45" s="351"/>
      <c r="AN45" s="351"/>
      <c r="AO45" s="352"/>
      <c r="AQ45" s="113"/>
      <c r="AR45" s="113"/>
      <c r="AS45" s="113"/>
    </row>
    <row r="46" spans="1:10" ht="90.75" customHeight="1" thickBot="1" thickTop="1">
      <c r="A46" s="162"/>
      <c r="C46" s="112"/>
      <c r="E46" s="229" t="s">
        <v>330</v>
      </c>
      <c r="F46" s="133"/>
      <c r="G46" s="234" t="s">
        <v>73</v>
      </c>
      <c r="H46" s="235" t="s">
        <v>124</v>
      </c>
      <c r="I46" s="235" t="s">
        <v>72</v>
      </c>
      <c r="J46" s="236" t="s">
        <v>123</v>
      </c>
    </row>
    <row r="47" spans="1:10" ht="64.5" customHeight="1" thickBot="1" thickTop="1">
      <c r="A47" s="132"/>
      <c r="C47" s="112"/>
      <c r="E47" s="230" t="s">
        <v>131</v>
      </c>
      <c r="F47" s="133"/>
      <c r="G47" s="353">
        <f>SUM(H18+N18+T18+Z18+AF18+AL18+AR18+AX18)</f>
        <v>0</v>
      </c>
      <c r="H47" s="354">
        <f>SUM(I18+O18+U18+AA18+AG18+AM18+AS18+AY18)</f>
        <v>0</v>
      </c>
      <c r="I47" s="355" t="e">
        <f>G47/H47</f>
        <v>#DIV/0!</v>
      </c>
      <c r="J47" s="483"/>
    </row>
    <row r="48" spans="1:10" ht="64.5" customHeight="1" thickBot="1">
      <c r="A48" s="132"/>
      <c r="C48" s="112"/>
      <c r="E48" s="231" t="s">
        <v>132</v>
      </c>
      <c r="F48" s="133"/>
      <c r="G48" s="141"/>
      <c r="H48" s="142"/>
      <c r="I48" s="306"/>
      <c r="J48" s="143"/>
    </row>
    <row r="49" spans="1:10" ht="64.5" customHeight="1" thickBot="1">
      <c r="A49" s="132"/>
      <c r="C49" s="112"/>
      <c r="E49" s="231" t="s">
        <v>171</v>
      </c>
      <c r="F49" s="133"/>
      <c r="G49" s="356">
        <f>SUM(H28+N28+T28+Z28+AF28+AL28+AR28+AX28)</f>
        <v>0</v>
      </c>
      <c r="H49" s="357">
        <f>SUM(I28+O28+U28+AA28+AG28+AM28+AS28+AY28)</f>
        <v>0</v>
      </c>
      <c r="I49" s="358" t="e">
        <f>G49/H49</f>
        <v>#DIV/0!</v>
      </c>
      <c r="J49" s="480"/>
    </row>
    <row r="50" spans="1:10" ht="64.5" customHeight="1" thickBot="1">
      <c r="A50" s="132"/>
      <c r="C50" s="112"/>
      <c r="E50" s="231" t="s">
        <v>41</v>
      </c>
      <c r="F50" s="133"/>
      <c r="G50" s="356">
        <f>SUM(H34+N34+T34+Z34+AF34+AL34+AR34+AX34)</f>
        <v>0</v>
      </c>
      <c r="H50" s="357">
        <f>SUM(I34+O34+U34+AA34+AG34+AM34+AS34+AY34)</f>
        <v>0</v>
      </c>
      <c r="I50" s="358" t="e">
        <f>G50/H50</f>
        <v>#DIV/0!</v>
      </c>
      <c r="J50" s="458"/>
    </row>
    <row r="51" spans="1:10" ht="64.5" customHeight="1" thickBot="1">
      <c r="A51" s="132"/>
      <c r="C51" s="112"/>
      <c r="E51" s="232" t="s">
        <v>40</v>
      </c>
      <c r="F51" s="133"/>
      <c r="G51" s="359">
        <f>SUM(H40+N40+T40+Z40+AF40+AL40+AR40+AX40)</f>
        <v>0</v>
      </c>
      <c r="H51" s="360">
        <f>SUM(I40+O40+U40+AA40+AG40+AM40+AS40+AY40)</f>
        <v>0</v>
      </c>
      <c r="I51" s="358" t="e">
        <f>G51/H51</f>
        <v>#DIV/0!</v>
      </c>
      <c r="J51" s="479"/>
    </row>
    <row r="52" spans="3:10" ht="64.5" customHeight="1" thickBot="1" thickTop="1">
      <c r="C52" s="112"/>
      <c r="E52" s="233" t="s">
        <v>71</v>
      </c>
      <c r="F52" s="119"/>
      <c r="G52" s="361">
        <f>SUM(G47:G51)</f>
        <v>0</v>
      </c>
      <c r="H52" s="362">
        <f>SUM(H47:H51)</f>
        <v>0</v>
      </c>
      <c r="I52" s="363" t="e">
        <f>G52/H52</f>
        <v>#DIV/0!</v>
      </c>
      <c r="J52" s="459"/>
    </row>
    <row r="53" spans="3:54" ht="23.25" customHeight="1" thickBot="1" thickTop="1">
      <c r="C53" s="112"/>
      <c r="F53" s="26"/>
      <c r="G53" s="26"/>
      <c r="H53" s="113"/>
      <c r="L53" s="26"/>
      <c r="N53" s="113"/>
      <c r="R53" s="26"/>
      <c r="T53" s="113"/>
      <c r="U53" s="40"/>
      <c r="X53" s="26"/>
      <c r="Z53" s="113"/>
      <c r="AD53" s="26"/>
      <c r="AE53" s="26"/>
      <c r="AF53" s="113"/>
      <c r="AJ53" s="26"/>
      <c r="AP53" s="26"/>
      <c r="AV53" s="26"/>
      <c r="BB53" s="40"/>
    </row>
    <row r="54" spans="3:54" ht="64.5" customHeight="1" thickBot="1" thickTop="1">
      <c r="C54" s="112"/>
      <c r="F54" s="26"/>
      <c r="H54" s="668" t="s">
        <v>123</v>
      </c>
      <c r="I54" s="669"/>
      <c r="J54" s="670"/>
      <c r="L54" s="26"/>
      <c r="R54" s="26"/>
      <c r="T54" s="113"/>
      <c r="U54" s="40"/>
      <c r="X54" s="26"/>
      <c r="Z54" s="113"/>
      <c r="AD54" s="26"/>
      <c r="AE54" s="26"/>
      <c r="AF54" s="113"/>
      <c r="AJ54" s="26"/>
      <c r="AP54" s="26"/>
      <c r="AV54" s="26"/>
      <c r="BB54" s="40"/>
    </row>
    <row r="55" spans="3:54" ht="64.5" customHeight="1" thickBot="1">
      <c r="C55" s="112"/>
      <c r="F55" s="26"/>
      <c r="H55" s="325" t="s">
        <v>125</v>
      </c>
      <c r="I55" s="326" t="s">
        <v>126</v>
      </c>
      <c r="J55" s="327" t="s">
        <v>127</v>
      </c>
      <c r="L55" s="26"/>
      <c r="R55" s="26"/>
      <c r="T55" s="113"/>
      <c r="U55" s="40"/>
      <c r="X55" s="26"/>
      <c r="Z55" s="113"/>
      <c r="AD55" s="26"/>
      <c r="AE55" s="26"/>
      <c r="AF55" s="113"/>
      <c r="AJ55" s="26"/>
      <c r="AP55" s="26"/>
      <c r="AV55" s="26"/>
      <c r="BB55" s="40"/>
    </row>
    <row r="56" spans="3:54" ht="64.5" customHeight="1" thickBot="1" thickTop="1">
      <c r="C56" s="112"/>
      <c r="F56" s="26"/>
      <c r="H56" s="310" t="s">
        <v>166</v>
      </c>
      <c r="I56" s="311" t="s">
        <v>161</v>
      </c>
      <c r="J56" s="488"/>
      <c r="L56" s="26"/>
      <c r="R56" s="26"/>
      <c r="T56" s="113"/>
      <c r="U56" s="40"/>
      <c r="X56" s="26"/>
      <c r="Z56" s="113"/>
      <c r="AD56" s="26"/>
      <c r="AE56" s="26"/>
      <c r="AF56" s="113"/>
      <c r="AJ56" s="26"/>
      <c r="AP56" s="26"/>
      <c r="AV56" s="26"/>
      <c r="BB56" s="40"/>
    </row>
    <row r="57" spans="3:54" ht="64.5" customHeight="1" thickBot="1">
      <c r="C57" s="112"/>
      <c r="F57" s="26"/>
      <c r="H57" s="312" t="s">
        <v>167</v>
      </c>
      <c r="I57" s="313" t="s">
        <v>162</v>
      </c>
      <c r="J57" s="489"/>
      <c r="L57" s="26"/>
      <c r="R57" s="26"/>
      <c r="T57" s="113"/>
      <c r="U57" s="40"/>
      <c r="X57" s="26"/>
      <c r="Z57" s="113"/>
      <c r="AD57" s="26"/>
      <c r="AE57" s="26"/>
      <c r="AF57" s="113"/>
      <c r="AJ57" s="26"/>
      <c r="AP57" s="26"/>
      <c r="AV57" s="26"/>
      <c r="BB57" s="40"/>
    </row>
    <row r="58" spans="3:54" ht="64.5" customHeight="1" thickBot="1">
      <c r="C58" s="112"/>
      <c r="F58" s="26"/>
      <c r="H58" s="312" t="s">
        <v>168</v>
      </c>
      <c r="I58" s="313" t="s">
        <v>163</v>
      </c>
      <c r="J58" s="514"/>
      <c r="L58" s="26"/>
      <c r="R58" s="26"/>
      <c r="T58" s="113"/>
      <c r="U58" s="40"/>
      <c r="X58" s="26"/>
      <c r="Z58" s="113"/>
      <c r="AD58" s="26"/>
      <c r="AE58" s="26"/>
      <c r="AF58" s="113"/>
      <c r="AJ58" s="26"/>
      <c r="AP58" s="26"/>
      <c r="AV58" s="26"/>
      <c r="BB58" s="40"/>
    </row>
    <row r="59" spans="3:54" ht="64.5" customHeight="1" thickBot="1">
      <c r="C59" s="112"/>
      <c r="F59" s="26"/>
      <c r="H59" s="312" t="s">
        <v>169</v>
      </c>
      <c r="I59" s="313" t="s">
        <v>164</v>
      </c>
      <c r="J59" s="490"/>
      <c r="L59" s="26"/>
      <c r="R59" s="26"/>
      <c r="T59" s="113"/>
      <c r="U59" s="40"/>
      <c r="X59" s="26"/>
      <c r="Z59" s="113"/>
      <c r="AD59" s="26"/>
      <c r="AE59" s="26"/>
      <c r="AF59" s="113"/>
      <c r="AJ59" s="26"/>
      <c r="AP59" s="26"/>
      <c r="AV59" s="26"/>
      <c r="BB59" s="40"/>
    </row>
    <row r="60" spans="3:54" ht="64.5" customHeight="1" thickBot="1">
      <c r="C60" s="112"/>
      <c r="F60" s="26"/>
      <c r="H60" s="314" t="s">
        <v>215</v>
      </c>
      <c r="I60" s="315" t="s">
        <v>165</v>
      </c>
      <c r="J60" s="491"/>
      <c r="L60" s="26"/>
      <c r="R60" s="26"/>
      <c r="T60" s="113"/>
      <c r="U60" s="40"/>
      <c r="X60" s="26"/>
      <c r="Z60" s="113"/>
      <c r="AD60" s="26"/>
      <c r="AE60" s="26"/>
      <c r="AF60" s="113"/>
      <c r="AJ60" s="26"/>
      <c r="AP60" s="26"/>
      <c r="AV60" s="26"/>
      <c r="BB60" s="40"/>
    </row>
    <row r="61" spans="3:54" ht="15.75" thickTop="1">
      <c r="C61" s="112"/>
      <c r="F61" s="26"/>
      <c r="G61" s="26"/>
      <c r="H61" s="113"/>
      <c r="L61" s="26"/>
      <c r="N61" s="113"/>
      <c r="R61" s="26"/>
      <c r="T61" s="113"/>
      <c r="U61" s="40"/>
      <c r="X61" s="26"/>
      <c r="Z61" s="113"/>
      <c r="AD61" s="26"/>
      <c r="AE61" s="26"/>
      <c r="AF61" s="113"/>
      <c r="AJ61" s="26"/>
      <c r="AP61" s="26"/>
      <c r="AV61" s="26"/>
      <c r="BB61" s="40"/>
    </row>
    <row r="62" spans="3:54" ht="15">
      <c r="C62" s="112"/>
      <c r="F62" s="26"/>
      <c r="G62" s="26"/>
      <c r="H62" s="113"/>
      <c r="L62" s="26"/>
      <c r="N62" s="113"/>
      <c r="R62" s="26"/>
      <c r="T62" s="113"/>
      <c r="U62" s="40"/>
      <c r="X62" s="26"/>
      <c r="Z62" s="113"/>
      <c r="AD62" s="26"/>
      <c r="AE62" s="26"/>
      <c r="AF62" s="113"/>
      <c r="AJ62" s="26"/>
      <c r="AP62" s="26"/>
      <c r="AV62" s="26"/>
      <c r="BB62" s="40"/>
    </row>
    <row r="63" spans="3:54" ht="15">
      <c r="C63" s="112"/>
      <c r="F63" s="26"/>
      <c r="G63" s="26"/>
      <c r="H63" s="113"/>
      <c r="L63" s="26"/>
      <c r="N63" s="113"/>
      <c r="R63" s="26"/>
      <c r="T63" s="113"/>
      <c r="U63" s="40"/>
      <c r="X63" s="26"/>
      <c r="Z63" s="113"/>
      <c r="AD63" s="26"/>
      <c r="AE63" s="26"/>
      <c r="AF63" s="113"/>
      <c r="AJ63" s="26"/>
      <c r="AP63" s="26"/>
      <c r="AV63" s="26"/>
      <c r="BB63" s="40"/>
    </row>
    <row r="64" ht="31.5">
      <c r="C64" s="112"/>
    </row>
    <row r="65" ht="31.5">
      <c r="C65" s="112"/>
    </row>
    <row r="66" ht="31.5">
      <c r="C66" s="112"/>
    </row>
    <row r="67" ht="31.5">
      <c r="C67" s="112"/>
    </row>
    <row r="68" ht="31.5">
      <c r="C68" s="112"/>
    </row>
    <row r="69" ht="31.5">
      <c r="C69" s="112"/>
    </row>
    <row r="70" ht="31.5">
      <c r="C70" s="112"/>
    </row>
    <row r="71" ht="31.5">
      <c r="C71" s="112"/>
    </row>
    <row r="72" ht="31.5">
      <c r="C72" s="112"/>
    </row>
    <row r="73" ht="31.5">
      <c r="C73" s="112"/>
    </row>
    <row r="74" ht="31.5">
      <c r="C74" s="112"/>
    </row>
    <row r="75" ht="31.5">
      <c r="C75" s="112"/>
    </row>
    <row r="76" ht="31.5">
      <c r="C76" s="112"/>
    </row>
    <row r="77" ht="31.5">
      <c r="C77" s="112"/>
    </row>
    <row r="78" ht="31.5">
      <c r="C78" s="112"/>
    </row>
    <row r="79" ht="31.5">
      <c r="C79" s="112"/>
    </row>
    <row r="80" ht="31.5">
      <c r="C80" s="112"/>
    </row>
    <row r="81" ht="31.5">
      <c r="C81" s="112"/>
    </row>
    <row r="82" ht="31.5">
      <c r="C82" s="112"/>
    </row>
    <row r="83" ht="31.5">
      <c r="C83" s="112"/>
    </row>
    <row r="84" ht="31.5">
      <c r="C84" s="112"/>
    </row>
    <row r="85" ht="31.5">
      <c r="C85" s="112"/>
    </row>
    <row r="86" ht="31.5">
      <c r="C86" s="112"/>
    </row>
    <row r="87" ht="31.5">
      <c r="C87" s="112"/>
    </row>
    <row r="88" ht="31.5">
      <c r="C88" s="112"/>
    </row>
    <row r="89" ht="31.5">
      <c r="C89" s="112"/>
    </row>
  </sheetData>
  <sheetProtection password="CC80" sheet="1" objects="1" scenarios="1" formatColumns="0" formatRows="0"/>
  <mergeCells count="194">
    <mergeCell ref="C40:E40"/>
    <mergeCell ref="D27:E27"/>
    <mergeCell ref="C28:E28"/>
    <mergeCell ref="D19:E19"/>
    <mergeCell ref="C24:C25"/>
    <mergeCell ref="M24:M25"/>
    <mergeCell ref="M29:M31"/>
    <mergeCell ref="D26:E26"/>
    <mergeCell ref="D37:E37"/>
    <mergeCell ref="D38:E38"/>
    <mergeCell ref="D39:E39"/>
    <mergeCell ref="B19:B28"/>
    <mergeCell ref="G43:K43"/>
    <mergeCell ref="B35:B40"/>
    <mergeCell ref="C35:C37"/>
    <mergeCell ref="D35:E35"/>
    <mergeCell ref="C29:C31"/>
    <mergeCell ref="D30:E30"/>
    <mergeCell ref="D31:E31"/>
    <mergeCell ref="D33:E33"/>
    <mergeCell ref="C18:E18"/>
    <mergeCell ref="D32:E32"/>
    <mergeCell ref="C34:E34"/>
    <mergeCell ref="C41:E41"/>
    <mergeCell ref="J29:J31"/>
    <mergeCell ref="D9:E9"/>
    <mergeCell ref="D11:E11"/>
    <mergeCell ref="D12:E12"/>
    <mergeCell ref="D13:E13"/>
    <mergeCell ref="C16:C17"/>
    <mergeCell ref="A3:A41"/>
    <mergeCell ref="D3:E3"/>
    <mergeCell ref="B4:B17"/>
    <mergeCell ref="C4:C10"/>
    <mergeCell ref="D4:E4"/>
    <mergeCell ref="B29:B34"/>
    <mergeCell ref="D29:E29"/>
    <mergeCell ref="D14:E14"/>
    <mergeCell ref="D15:E15"/>
    <mergeCell ref="C11:C14"/>
    <mergeCell ref="M1:M2"/>
    <mergeCell ref="D10:E10"/>
    <mergeCell ref="D8:E8"/>
    <mergeCell ref="D5:E5"/>
    <mergeCell ref="D6:E6"/>
    <mergeCell ref="D36:E36"/>
    <mergeCell ref="H1:K1"/>
    <mergeCell ref="D2:E2"/>
    <mergeCell ref="G1:G2"/>
    <mergeCell ref="D1:E1"/>
    <mergeCell ref="H3:K3"/>
    <mergeCell ref="G29:G31"/>
    <mergeCell ref="D7:E7"/>
    <mergeCell ref="D17:E17"/>
    <mergeCell ref="D20:E20"/>
    <mergeCell ref="D16:E16"/>
    <mergeCell ref="G24:G25"/>
    <mergeCell ref="J24:J25"/>
    <mergeCell ref="D24:E24"/>
    <mergeCell ref="D25:E25"/>
    <mergeCell ref="C21:C23"/>
    <mergeCell ref="D21:E21"/>
    <mergeCell ref="D22:E22"/>
    <mergeCell ref="D23:E23"/>
    <mergeCell ref="S43:W43"/>
    <mergeCell ref="N1:Q1"/>
    <mergeCell ref="N3:Q3"/>
    <mergeCell ref="S1:S2"/>
    <mergeCell ref="T1:W1"/>
    <mergeCell ref="T3:W3"/>
    <mergeCell ref="S4:S10"/>
    <mergeCell ref="P29:P31"/>
    <mergeCell ref="S24:S25"/>
    <mergeCell ref="V24:V25"/>
    <mergeCell ref="Y1:Y2"/>
    <mergeCell ref="Z1:AC1"/>
    <mergeCell ref="Z3:AC3"/>
    <mergeCell ref="AB21:AB23"/>
    <mergeCell ref="Y24:Y25"/>
    <mergeCell ref="AB24:AB25"/>
    <mergeCell ref="Y29:Y31"/>
    <mergeCell ref="AE1:AE2"/>
    <mergeCell ref="AF1:AI1"/>
    <mergeCell ref="AF3:AI3"/>
    <mergeCell ref="P4:P10"/>
    <mergeCell ref="AK1:AK2"/>
    <mergeCell ref="AE4:AE10"/>
    <mergeCell ref="AH4:AH10"/>
    <mergeCell ref="AE11:AE14"/>
    <mergeCell ref="AH11:AH14"/>
    <mergeCell ref="AL1:AO1"/>
    <mergeCell ref="AL3:AO3"/>
    <mergeCell ref="H54:J54"/>
    <mergeCell ref="G35:G36"/>
    <mergeCell ref="M35:M36"/>
    <mergeCell ref="S35:S36"/>
    <mergeCell ref="Y35:Y36"/>
    <mergeCell ref="AE35:AE36"/>
    <mergeCell ref="J35:J37"/>
    <mergeCell ref="P35:P37"/>
    <mergeCell ref="M43:Q43"/>
    <mergeCell ref="AE43:AI43"/>
    <mergeCell ref="AW1:AW2"/>
    <mergeCell ref="AX1:BA1"/>
    <mergeCell ref="AX3:BA3"/>
    <mergeCell ref="AK35:AK36"/>
    <mergeCell ref="AQ1:AQ2"/>
    <mergeCell ref="AR1:AU1"/>
    <mergeCell ref="AR3:AU3"/>
    <mergeCell ref="AW35:AW36"/>
    <mergeCell ref="G4:G10"/>
    <mergeCell ref="J4:J10"/>
    <mergeCell ref="G11:G14"/>
    <mergeCell ref="J11:J14"/>
    <mergeCell ref="G16:G17"/>
    <mergeCell ref="J16:J17"/>
    <mergeCell ref="M4:M10"/>
    <mergeCell ref="AQ35:AQ36"/>
    <mergeCell ref="P24:P25"/>
    <mergeCell ref="M11:M14"/>
    <mergeCell ref="P11:P14"/>
    <mergeCell ref="M16:M17"/>
    <mergeCell ref="P16:P17"/>
    <mergeCell ref="V21:V23"/>
    <mergeCell ref="S29:S31"/>
    <mergeCell ref="V29:V31"/>
    <mergeCell ref="G21:G23"/>
    <mergeCell ref="J21:J23"/>
    <mergeCell ref="M21:M23"/>
    <mergeCell ref="P21:P23"/>
    <mergeCell ref="V4:V10"/>
    <mergeCell ref="S11:S14"/>
    <mergeCell ref="V11:V14"/>
    <mergeCell ref="S16:S17"/>
    <mergeCell ref="V16:V17"/>
    <mergeCell ref="S21:S23"/>
    <mergeCell ref="V35:V37"/>
    <mergeCell ref="Y4:Y10"/>
    <mergeCell ref="AB4:AB10"/>
    <mergeCell ref="Y11:Y14"/>
    <mergeCell ref="AB11:AB14"/>
    <mergeCell ref="Y16:Y17"/>
    <mergeCell ref="AB16:AB17"/>
    <mergeCell ref="Y21:Y23"/>
    <mergeCell ref="AB29:AB31"/>
    <mergeCell ref="AB35:AB37"/>
    <mergeCell ref="AE16:AE17"/>
    <mergeCell ref="AH16:AH17"/>
    <mergeCell ref="AE21:AE23"/>
    <mergeCell ref="AH21:AH23"/>
    <mergeCell ref="AE24:AE25"/>
    <mergeCell ref="AH24:AH25"/>
    <mergeCell ref="AE29:AE31"/>
    <mergeCell ref="AH29:AH31"/>
    <mergeCell ref="AH35:AH37"/>
    <mergeCell ref="AK4:AK10"/>
    <mergeCell ref="AK24:AK25"/>
    <mergeCell ref="AN4:AN10"/>
    <mergeCell ref="AK11:AK14"/>
    <mergeCell ref="AN11:AN14"/>
    <mergeCell ref="AK16:AK17"/>
    <mergeCell ref="AN16:AN17"/>
    <mergeCell ref="AK21:AK23"/>
    <mergeCell ref="AN21:AN23"/>
    <mergeCell ref="AQ4:AQ10"/>
    <mergeCell ref="AT4:AT10"/>
    <mergeCell ref="AQ11:AQ14"/>
    <mergeCell ref="AT11:AT14"/>
    <mergeCell ref="AQ16:AQ17"/>
    <mergeCell ref="AT16:AT17"/>
    <mergeCell ref="AQ29:AQ31"/>
    <mergeCell ref="AT29:AT31"/>
    <mergeCell ref="AN24:AN25"/>
    <mergeCell ref="AK29:AK31"/>
    <mergeCell ref="AN29:AN31"/>
    <mergeCell ref="AN35:AN37"/>
    <mergeCell ref="AW21:AW23"/>
    <mergeCell ref="AZ21:AZ23"/>
    <mergeCell ref="AW24:AW25"/>
    <mergeCell ref="AQ21:AQ23"/>
    <mergeCell ref="AT21:AT23"/>
    <mergeCell ref="AQ24:AQ25"/>
    <mergeCell ref="AT24:AT25"/>
    <mergeCell ref="AZ24:AZ25"/>
    <mergeCell ref="AW29:AW31"/>
    <mergeCell ref="AZ29:AZ31"/>
    <mergeCell ref="AZ35:AZ37"/>
    <mergeCell ref="AT35:AT37"/>
    <mergeCell ref="AW4:AW10"/>
    <mergeCell ref="AZ4:AZ10"/>
    <mergeCell ref="AW11:AW14"/>
    <mergeCell ref="AZ11:AZ14"/>
    <mergeCell ref="AW16:AW17"/>
    <mergeCell ref="AZ16:AZ17"/>
  </mergeCells>
  <dataValidations count="2">
    <dataValidation type="whole" allowBlank="1" showInputMessage="1" showErrorMessage="1" error="In dieser Zelle dürfen nur die Werte &quot;0&quot; oder &quot;1&quot; eingetragen werden!" sqref="H19:H27 T19:T27 T4:T17 T35:T39 N19:N27 N4:N17 N35:N39 H4:H17 T29:T33 Z19:Z27 H35:H39 H29:H33 AF19:AF27 Z4:Z17 AF4:AF17 Z35:Z39 AF35:AF39 AF29:AF33 N29:N33 Z29:Z33 AL19:AL27 AL4:AL17 AL35:AL39 AL29:AL33 AR19:AR27 AR4:AR17 AR35:AR39 AR29:AR33 AX19:AX27 AX4:AX17 AX35:AX39 AX29:AX33">
      <formula1>0</formula1>
      <formula2>1</formula2>
    </dataValidation>
    <dataValidation type="list" allowBlank="1" showDropDown="1" showInputMessage="1" showErrorMessage="1" error="In dieser Zelle dürfen nur die Werte &quot;x&quot; oder &quot;-&quot; eingetragen werden!" sqref="G37:G38 AE37:AE38 Y37:Y38 S37:S38 M37:M38 AK37:AK38 AQ37:AQ38 AW37:AW38">
      <formula1>$A$44:$A$45</formula1>
    </dataValidation>
  </dataValidations>
  <printOptions/>
  <pageMargins left="0.15748031496062992" right="0.15748031496062992" top="0.7874015748031497" bottom="0.7874015748031497" header="0.31496062992125984" footer="0.31496062992125984"/>
  <pageSetup fitToHeight="10" fitToWidth="1" horizontalDpi="600" verticalDpi="600" orientation="landscape" paperSize="8" scale="3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50"/>
  <sheetViews>
    <sheetView zoomScale="40" zoomScaleNormal="40" zoomScalePageLayoutView="0" workbookViewId="0" topLeftCell="B1">
      <selection activeCell="T6" sqref="T6"/>
    </sheetView>
  </sheetViews>
  <sheetFormatPr defaultColWidth="11.421875" defaultRowHeight="15"/>
  <cols>
    <col min="1" max="1" width="31.140625" style="111" customWidth="1"/>
    <col min="2" max="2" width="34.7109375" style="111" customWidth="1"/>
    <col min="3" max="3" width="44.8515625" style="26" customWidth="1"/>
    <col min="4" max="4" width="44.00390625" style="26" customWidth="1"/>
    <col min="5" max="5" width="67.57421875" style="26" customWidth="1"/>
    <col min="6" max="6" width="8.7109375" style="113" customWidth="1"/>
    <col min="7" max="7" width="30.140625" style="207" customWidth="1"/>
    <col min="8" max="8" width="30.7109375" style="208" customWidth="1"/>
    <col min="9" max="9" width="28.28125" style="26" customWidth="1"/>
    <col min="10" max="10" width="32.7109375" style="26" customWidth="1"/>
    <col min="11" max="11" width="70.7109375" style="26" customWidth="1"/>
    <col min="12" max="12" width="8.7109375" style="113" customWidth="1"/>
    <col min="13" max="13" width="29.8515625" style="26" customWidth="1"/>
    <col min="14" max="14" width="26.7109375" style="26" customWidth="1"/>
    <col min="15" max="15" width="20.7109375" style="26" customWidth="1"/>
    <col min="16" max="16" width="32.7109375" style="26" customWidth="1"/>
    <col min="17" max="17" width="70.7109375" style="26" customWidth="1"/>
    <col min="18" max="18" width="8.7109375" style="26" customWidth="1"/>
    <col min="19" max="19" width="29.8515625" style="26" customWidth="1"/>
    <col min="20" max="20" width="26.7109375" style="26" customWidth="1"/>
    <col min="21" max="21" width="20.7109375" style="26" customWidth="1"/>
    <col min="22" max="22" width="32.7109375" style="26" customWidth="1"/>
    <col min="23" max="23" width="70.7109375" style="26" customWidth="1"/>
    <col min="24" max="24" width="8.7109375" style="26" customWidth="1"/>
    <col min="25" max="25" width="29.8515625" style="26" customWidth="1"/>
    <col min="26" max="26" width="26.7109375" style="26" customWidth="1"/>
    <col min="27" max="27" width="20.7109375" style="26" customWidth="1"/>
    <col min="28" max="28" width="32.7109375" style="26" customWidth="1"/>
    <col min="29" max="29" width="70.7109375" style="26" customWidth="1"/>
    <col min="30" max="30" width="8.7109375" style="26" customWidth="1"/>
    <col min="31" max="31" width="29.8515625" style="26" customWidth="1"/>
    <col min="32" max="32" width="26.7109375" style="26" customWidth="1"/>
    <col min="33" max="33" width="20.7109375" style="26" customWidth="1"/>
    <col min="34" max="34" width="32.7109375" style="26" customWidth="1"/>
    <col min="35" max="35" width="70.7109375" style="26" customWidth="1"/>
    <col min="36" max="36" width="8.7109375" style="40" customWidth="1"/>
    <col min="37" max="16384" width="11.421875" style="26" customWidth="1"/>
  </cols>
  <sheetData>
    <row r="1" spans="1:36" ht="27.75" customHeight="1" thickBot="1">
      <c r="A1" s="4" t="s">
        <v>0</v>
      </c>
      <c r="B1" s="4" t="s">
        <v>1</v>
      </c>
      <c r="C1" s="4" t="s">
        <v>2</v>
      </c>
      <c r="D1" s="749" t="s">
        <v>10</v>
      </c>
      <c r="E1" s="750"/>
      <c r="F1" s="21"/>
      <c r="G1" s="523" t="s">
        <v>176</v>
      </c>
      <c r="H1" s="525" t="s">
        <v>172</v>
      </c>
      <c r="I1" s="526"/>
      <c r="J1" s="526"/>
      <c r="K1" s="746"/>
      <c r="L1" s="21"/>
      <c r="M1" s="523" t="s">
        <v>176</v>
      </c>
      <c r="N1" s="525" t="s">
        <v>172</v>
      </c>
      <c r="O1" s="526"/>
      <c r="P1" s="526"/>
      <c r="Q1" s="746"/>
      <c r="R1" s="253"/>
      <c r="S1" s="523" t="s">
        <v>176</v>
      </c>
      <c r="T1" s="525" t="s">
        <v>172</v>
      </c>
      <c r="U1" s="526"/>
      <c r="V1" s="526"/>
      <c r="W1" s="746"/>
      <c r="X1" s="253"/>
      <c r="Y1" s="523" t="s">
        <v>176</v>
      </c>
      <c r="Z1" s="525" t="s">
        <v>172</v>
      </c>
      <c r="AA1" s="526"/>
      <c r="AB1" s="526"/>
      <c r="AC1" s="746"/>
      <c r="AD1" s="253"/>
      <c r="AE1" s="523" t="s">
        <v>176</v>
      </c>
      <c r="AF1" s="525" t="s">
        <v>172</v>
      </c>
      <c r="AG1" s="526"/>
      <c r="AH1" s="526"/>
      <c r="AI1" s="746"/>
      <c r="AJ1" s="373"/>
    </row>
    <row r="2" spans="1:36" s="31" customFormat="1" ht="169.5" customHeight="1" thickBot="1" thickTop="1">
      <c r="A2" s="513" t="s">
        <v>160</v>
      </c>
      <c r="B2" s="513" t="s">
        <v>349</v>
      </c>
      <c r="C2" s="5" t="s">
        <v>9</v>
      </c>
      <c r="D2" s="604" t="s">
        <v>173</v>
      </c>
      <c r="E2" s="605"/>
      <c r="F2" s="21"/>
      <c r="G2" s="524"/>
      <c r="H2" s="374" t="s">
        <v>68</v>
      </c>
      <c r="I2" s="374" t="s">
        <v>69</v>
      </c>
      <c r="J2" s="28" t="s">
        <v>177</v>
      </c>
      <c r="K2" s="28" t="s">
        <v>82</v>
      </c>
      <c r="L2" s="21"/>
      <c r="M2" s="524"/>
      <c r="N2" s="374" t="s">
        <v>68</v>
      </c>
      <c r="O2" s="374" t="s">
        <v>69</v>
      </c>
      <c r="P2" s="28" t="s">
        <v>177</v>
      </c>
      <c r="Q2" s="28" t="s">
        <v>82</v>
      </c>
      <c r="R2" s="375"/>
      <c r="S2" s="524"/>
      <c r="T2" s="374" t="s">
        <v>68</v>
      </c>
      <c r="U2" s="374" t="s">
        <v>69</v>
      </c>
      <c r="V2" s="28" t="s">
        <v>177</v>
      </c>
      <c r="W2" s="28" t="s">
        <v>82</v>
      </c>
      <c r="X2" s="375"/>
      <c r="Y2" s="524"/>
      <c r="Z2" s="506" t="s">
        <v>68</v>
      </c>
      <c r="AA2" s="506" t="s">
        <v>69</v>
      </c>
      <c r="AB2" s="28" t="s">
        <v>177</v>
      </c>
      <c r="AC2" s="28" t="s">
        <v>82</v>
      </c>
      <c r="AD2" s="375"/>
      <c r="AE2" s="524"/>
      <c r="AF2" s="506" t="s">
        <v>68</v>
      </c>
      <c r="AG2" s="506" t="s">
        <v>69</v>
      </c>
      <c r="AH2" s="28" t="s">
        <v>177</v>
      </c>
      <c r="AI2" s="28" t="s">
        <v>82</v>
      </c>
      <c r="AJ2" s="376"/>
    </row>
    <row r="3" spans="1:36" ht="46.5" customHeight="1" thickBot="1" thickTop="1">
      <c r="A3" s="585" t="s">
        <v>288</v>
      </c>
      <c r="B3" s="377"/>
      <c r="C3" s="378"/>
      <c r="D3" s="614" t="s">
        <v>115</v>
      </c>
      <c r="E3" s="652"/>
      <c r="F3" s="32"/>
      <c r="G3" s="734"/>
      <c r="H3" s="736"/>
      <c r="I3" s="737"/>
      <c r="J3" s="737"/>
      <c r="K3" s="738"/>
      <c r="L3" s="32"/>
      <c r="M3" s="734"/>
      <c r="N3" s="736"/>
      <c r="O3" s="737"/>
      <c r="P3" s="737"/>
      <c r="Q3" s="738"/>
      <c r="R3" s="253"/>
      <c r="S3" s="734"/>
      <c r="T3" s="736"/>
      <c r="U3" s="737"/>
      <c r="V3" s="737"/>
      <c r="W3" s="738"/>
      <c r="X3" s="253"/>
      <c r="Y3" s="734"/>
      <c r="Z3" s="736"/>
      <c r="AA3" s="737"/>
      <c r="AB3" s="737"/>
      <c r="AC3" s="738"/>
      <c r="AD3" s="253"/>
      <c r="AE3" s="734"/>
      <c r="AF3" s="736"/>
      <c r="AG3" s="737"/>
      <c r="AH3" s="737"/>
      <c r="AI3" s="738"/>
      <c r="AJ3" s="373"/>
    </row>
    <row r="4" spans="1:36" ht="46.5" customHeight="1" thickBot="1" thickTop="1">
      <c r="A4" s="586"/>
      <c r="B4" s="377"/>
      <c r="C4" s="379"/>
      <c r="D4" s="614" t="s">
        <v>116</v>
      </c>
      <c r="E4" s="652"/>
      <c r="F4" s="32"/>
      <c r="G4" s="735"/>
      <c r="H4" s="541"/>
      <c r="I4" s="542"/>
      <c r="J4" s="542"/>
      <c r="K4" s="739"/>
      <c r="L4" s="32"/>
      <c r="M4" s="735"/>
      <c r="N4" s="541"/>
      <c r="O4" s="542"/>
      <c r="P4" s="542"/>
      <c r="Q4" s="739"/>
      <c r="R4" s="253"/>
      <c r="S4" s="735"/>
      <c r="T4" s="541"/>
      <c r="U4" s="542"/>
      <c r="V4" s="542"/>
      <c r="W4" s="739"/>
      <c r="X4" s="253"/>
      <c r="Y4" s="735"/>
      <c r="Z4" s="541"/>
      <c r="AA4" s="542"/>
      <c r="AB4" s="542"/>
      <c r="AC4" s="739"/>
      <c r="AD4" s="253"/>
      <c r="AE4" s="735"/>
      <c r="AF4" s="541"/>
      <c r="AG4" s="542"/>
      <c r="AH4" s="542"/>
      <c r="AI4" s="739"/>
      <c r="AJ4" s="373"/>
    </row>
    <row r="5" spans="1:36" ht="52.5" customHeight="1" thickBot="1" thickTop="1">
      <c r="A5" s="586"/>
      <c r="B5" s="582" t="s">
        <v>59</v>
      </c>
      <c r="C5" s="543" t="s">
        <v>348</v>
      </c>
      <c r="D5" s="654" t="s">
        <v>114</v>
      </c>
      <c r="E5" s="721"/>
      <c r="F5" s="32"/>
      <c r="G5" s="527"/>
      <c r="H5" s="261"/>
      <c r="I5" s="172">
        <f>IF(H5="",0,1)</f>
        <v>0</v>
      </c>
      <c r="J5" s="728"/>
      <c r="K5" s="365"/>
      <c r="L5" s="32"/>
      <c r="M5" s="527"/>
      <c r="N5" s="261"/>
      <c r="O5" s="172">
        <f>IF(N5="",0,1)</f>
        <v>0</v>
      </c>
      <c r="P5" s="728"/>
      <c r="Q5" s="365"/>
      <c r="R5" s="253"/>
      <c r="S5" s="527"/>
      <c r="T5" s="261"/>
      <c r="U5" s="172">
        <f>IF(T5="",0,1)</f>
        <v>0</v>
      </c>
      <c r="V5" s="728"/>
      <c r="W5" s="365"/>
      <c r="X5" s="253"/>
      <c r="Y5" s="527"/>
      <c r="Z5" s="261"/>
      <c r="AA5" s="172">
        <f>IF(Z5="",0,1)</f>
        <v>0</v>
      </c>
      <c r="AB5" s="728"/>
      <c r="AC5" s="365"/>
      <c r="AD5" s="253"/>
      <c r="AE5" s="527"/>
      <c r="AF5" s="261"/>
      <c r="AG5" s="172">
        <f>IF(AF5="",0,1)</f>
        <v>0</v>
      </c>
      <c r="AH5" s="728"/>
      <c r="AI5" s="365"/>
      <c r="AJ5" s="373"/>
    </row>
    <row r="6" spans="1:36" ht="55.5" customHeight="1" thickBot="1">
      <c r="A6" s="586"/>
      <c r="B6" s="583"/>
      <c r="C6" s="757"/>
      <c r="D6" s="588" t="s">
        <v>289</v>
      </c>
      <c r="E6" s="589"/>
      <c r="F6" s="32"/>
      <c r="G6" s="528"/>
      <c r="H6" s="260"/>
      <c r="I6" s="331">
        <f>IF(H6="",0,1)</f>
        <v>0</v>
      </c>
      <c r="J6" s="729"/>
      <c r="K6" s="365"/>
      <c r="L6" s="32"/>
      <c r="M6" s="528"/>
      <c r="N6" s="260"/>
      <c r="O6" s="331">
        <f>IF(N6="",0,1)</f>
        <v>0</v>
      </c>
      <c r="P6" s="729"/>
      <c r="Q6" s="365"/>
      <c r="R6" s="253"/>
      <c r="S6" s="528"/>
      <c r="T6" s="260"/>
      <c r="U6" s="331">
        <f>IF(T6="",0,1)</f>
        <v>0</v>
      </c>
      <c r="V6" s="729"/>
      <c r="W6" s="365"/>
      <c r="X6" s="253"/>
      <c r="Y6" s="528"/>
      <c r="Z6" s="260"/>
      <c r="AA6" s="331">
        <f>IF(Z6="",0,1)</f>
        <v>0</v>
      </c>
      <c r="AB6" s="729"/>
      <c r="AC6" s="365"/>
      <c r="AD6" s="253"/>
      <c r="AE6" s="528"/>
      <c r="AF6" s="260"/>
      <c r="AG6" s="331">
        <f>IF(AF6="",0,1)</f>
        <v>0</v>
      </c>
      <c r="AH6" s="729"/>
      <c r="AI6" s="365"/>
      <c r="AJ6" s="373"/>
    </row>
    <row r="7" spans="1:36" ht="74.25" customHeight="1" thickBot="1">
      <c r="A7" s="586"/>
      <c r="B7" s="583"/>
      <c r="C7" s="758"/>
      <c r="D7" s="751" t="s">
        <v>121</v>
      </c>
      <c r="E7" s="752"/>
      <c r="F7" s="35"/>
      <c r="G7" s="529"/>
      <c r="H7" s="263"/>
      <c r="I7" s="66">
        <f>IF(H7="",0,1)</f>
        <v>0</v>
      </c>
      <c r="J7" s="730"/>
      <c r="K7" s="396"/>
      <c r="L7" s="35"/>
      <c r="M7" s="529"/>
      <c r="N7" s="263"/>
      <c r="O7" s="66">
        <f>IF(N7="",0,1)</f>
        <v>0</v>
      </c>
      <c r="P7" s="730"/>
      <c r="Q7" s="396"/>
      <c r="R7" s="253"/>
      <c r="S7" s="529"/>
      <c r="T7" s="263"/>
      <c r="U7" s="66">
        <f>IF(T7="",0,1)</f>
        <v>0</v>
      </c>
      <c r="V7" s="730"/>
      <c r="W7" s="396"/>
      <c r="X7" s="253"/>
      <c r="Y7" s="529"/>
      <c r="Z7" s="263"/>
      <c r="AA7" s="66">
        <f>IF(Z7="",0,1)</f>
        <v>0</v>
      </c>
      <c r="AB7" s="730"/>
      <c r="AC7" s="396"/>
      <c r="AD7" s="253"/>
      <c r="AE7" s="529"/>
      <c r="AF7" s="263"/>
      <c r="AG7" s="66">
        <f>IF(AF7="",0,1)</f>
        <v>0</v>
      </c>
      <c r="AH7" s="730"/>
      <c r="AI7" s="396"/>
      <c r="AJ7" s="373"/>
    </row>
    <row r="8" spans="1:36" ht="79.5" customHeight="1" thickTop="1">
      <c r="A8" s="586"/>
      <c r="B8" s="583"/>
      <c r="C8" s="761" t="s">
        <v>290</v>
      </c>
      <c r="D8" s="686" t="s">
        <v>291</v>
      </c>
      <c r="E8" s="715"/>
      <c r="F8" s="35"/>
      <c r="G8" s="527"/>
      <c r="H8" s="740"/>
      <c r="I8" s="743">
        <f>IF(H8="",0,1)</f>
        <v>0</v>
      </c>
      <c r="J8" s="728"/>
      <c r="K8" s="731"/>
      <c r="L8" s="35"/>
      <c r="M8" s="527"/>
      <c r="N8" s="740"/>
      <c r="O8" s="743">
        <f>IF(N8="",0,1)</f>
        <v>0</v>
      </c>
      <c r="P8" s="728"/>
      <c r="Q8" s="731"/>
      <c r="R8" s="253"/>
      <c r="S8" s="527"/>
      <c r="T8" s="740"/>
      <c r="U8" s="743">
        <f>IF(T8="",0,1)</f>
        <v>0</v>
      </c>
      <c r="V8" s="728"/>
      <c r="W8" s="731"/>
      <c r="X8" s="253"/>
      <c r="Y8" s="527"/>
      <c r="Z8" s="740"/>
      <c r="AA8" s="743">
        <f>IF(Z8="",0,1)</f>
        <v>0</v>
      </c>
      <c r="AB8" s="728"/>
      <c r="AC8" s="731"/>
      <c r="AD8" s="253"/>
      <c r="AE8" s="527"/>
      <c r="AF8" s="740"/>
      <c r="AG8" s="743">
        <f>IF(AF8="",0,1)</f>
        <v>0</v>
      </c>
      <c r="AH8" s="728"/>
      <c r="AI8" s="731"/>
      <c r="AJ8" s="373"/>
    </row>
    <row r="9" spans="1:36" ht="71.25" customHeight="1">
      <c r="A9" s="586"/>
      <c r="B9" s="583"/>
      <c r="C9" s="762"/>
      <c r="D9" s="725"/>
      <c r="E9" s="726"/>
      <c r="F9" s="44"/>
      <c r="G9" s="528"/>
      <c r="H9" s="741"/>
      <c r="I9" s="744"/>
      <c r="J9" s="729"/>
      <c r="K9" s="732"/>
      <c r="L9" s="44"/>
      <c r="M9" s="528"/>
      <c r="N9" s="741"/>
      <c r="O9" s="744"/>
      <c r="P9" s="729"/>
      <c r="Q9" s="732"/>
      <c r="R9" s="253"/>
      <c r="S9" s="528"/>
      <c r="T9" s="741"/>
      <c r="U9" s="744"/>
      <c r="V9" s="729"/>
      <c r="W9" s="732"/>
      <c r="X9" s="253"/>
      <c r="Y9" s="528"/>
      <c r="Z9" s="741"/>
      <c r="AA9" s="744"/>
      <c r="AB9" s="729"/>
      <c r="AC9" s="732"/>
      <c r="AD9" s="253"/>
      <c r="AE9" s="528"/>
      <c r="AF9" s="741"/>
      <c r="AG9" s="744"/>
      <c r="AH9" s="729"/>
      <c r="AI9" s="732"/>
      <c r="AJ9" s="373"/>
    </row>
    <row r="10" spans="1:36" ht="57" customHeight="1" thickBot="1">
      <c r="A10" s="586"/>
      <c r="B10" s="583"/>
      <c r="C10" s="763"/>
      <c r="D10" s="689"/>
      <c r="E10" s="753"/>
      <c r="F10" s="35"/>
      <c r="G10" s="529"/>
      <c r="H10" s="742"/>
      <c r="I10" s="745"/>
      <c r="J10" s="730"/>
      <c r="K10" s="733"/>
      <c r="L10" s="35"/>
      <c r="M10" s="529"/>
      <c r="N10" s="742"/>
      <c r="O10" s="745"/>
      <c r="P10" s="730"/>
      <c r="Q10" s="733"/>
      <c r="R10" s="253"/>
      <c r="S10" s="529"/>
      <c r="T10" s="742"/>
      <c r="U10" s="745"/>
      <c r="V10" s="730"/>
      <c r="W10" s="733"/>
      <c r="X10" s="253"/>
      <c r="Y10" s="529"/>
      <c r="Z10" s="742"/>
      <c r="AA10" s="745"/>
      <c r="AB10" s="730"/>
      <c r="AC10" s="733"/>
      <c r="AD10" s="253"/>
      <c r="AE10" s="529"/>
      <c r="AF10" s="742"/>
      <c r="AG10" s="745"/>
      <c r="AH10" s="730"/>
      <c r="AI10" s="733"/>
      <c r="AJ10" s="373"/>
    </row>
    <row r="11" spans="1:36" ht="47.25" customHeight="1" thickBot="1" thickTop="1">
      <c r="A11" s="586"/>
      <c r="B11" s="583"/>
      <c r="C11" s="543" t="s">
        <v>31</v>
      </c>
      <c r="D11" s="622" t="s">
        <v>136</v>
      </c>
      <c r="E11" s="653"/>
      <c r="F11" s="35"/>
      <c r="G11" s="527"/>
      <c r="H11" s="271"/>
      <c r="I11" s="335">
        <f>IF(H11="",0,1)</f>
        <v>0</v>
      </c>
      <c r="J11" s="728"/>
      <c r="K11" s="366"/>
      <c r="L11" s="35"/>
      <c r="M11" s="527"/>
      <c r="N11" s="271"/>
      <c r="O11" s="335">
        <f>IF(N11="",0,1)</f>
        <v>0</v>
      </c>
      <c r="P11" s="728"/>
      <c r="Q11" s="366"/>
      <c r="R11" s="253"/>
      <c r="S11" s="527"/>
      <c r="T11" s="271"/>
      <c r="U11" s="335">
        <f>IF(T11="",0,1)</f>
        <v>0</v>
      </c>
      <c r="V11" s="728"/>
      <c r="W11" s="366"/>
      <c r="X11" s="253"/>
      <c r="Y11" s="527"/>
      <c r="Z11" s="271"/>
      <c r="AA11" s="335">
        <f>IF(Z11="",0,1)</f>
        <v>0</v>
      </c>
      <c r="AB11" s="728"/>
      <c r="AC11" s="366"/>
      <c r="AD11" s="253"/>
      <c r="AE11" s="527"/>
      <c r="AF11" s="271"/>
      <c r="AG11" s="335">
        <f>IF(AF11="",0,1)</f>
        <v>0</v>
      </c>
      <c r="AH11" s="728"/>
      <c r="AI11" s="366"/>
      <c r="AJ11" s="373"/>
    </row>
    <row r="12" spans="1:36" ht="40.5" customHeight="1" thickBot="1">
      <c r="A12" s="586"/>
      <c r="B12" s="583"/>
      <c r="C12" s="544"/>
      <c r="D12" s="588" t="s">
        <v>137</v>
      </c>
      <c r="E12" s="676"/>
      <c r="F12" s="44"/>
      <c r="G12" s="528"/>
      <c r="H12" s="260"/>
      <c r="I12" s="335">
        <f>IF(H12="",0,1)</f>
        <v>0</v>
      </c>
      <c r="J12" s="729"/>
      <c r="K12" s="365"/>
      <c r="L12" s="44"/>
      <c r="M12" s="528"/>
      <c r="N12" s="260"/>
      <c r="O12" s="335">
        <f>IF(N12="",0,1)</f>
        <v>0</v>
      </c>
      <c r="P12" s="729"/>
      <c r="Q12" s="365"/>
      <c r="R12" s="253"/>
      <c r="S12" s="528"/>
      <c r="T12" s="260"/>
      <c r="U12" s="335">
        <f>IF(T12="",0,1)</f>
        <v>0</v>
      </c>
      <c r="V12" s="729"/>
      <c r="W12" s="365"/>
      <c r="X12" s="253"/>
      <c r="Y12" s="528"/>
      <c r="Z12" s="260"/>
      <c r="AA12" s="335">
        <f>IF(Z12="",0,1)</f>
        <v>0</v>
      </c>
      <c r="AB12" s="729"/>
      <c r="AC12" s="365"/>
      <c r="AD12" s="253"/>
      <c r="AE12" s="528"/>
      <c r="AF12" s="260"/>
      <c r="AG12" s="335">
        <f>IF(AF12="",0,1)</f>
        <v>0</v>
      </c>
      <c r="AH12" s="729"/>
      <c r="AI12" s="365"/>
      <c r="AJ12" s="373"/>
    </row>
    <row r="13" spans="1:36" ht="57" customHeight="1" thickBot="1">
      <c r="A13" s="586"/>
      <c r="B13" s="583"/>
      <c r="C13" s="544"/>
      <c r="D13" s="588" t="s">
        <v>216</v>
      </c>
      <c r="E13" s="676"/>
      <c r="F13" s="35"/>
      <c r="G13" s="528"/>
      <c r="H13" s="260"/>
      <c r="I13" s="335">
        <f>IF(H13="",0,1)</f>
        <v>0</v>
      </c>
      <c r="J13" s="729"/>
      <c r="K13" s="365"/>
      <c r="L13" s="35"/>
      <c r="M13" s="528"/>
      <c r="N13" s="260"/>
      <c r="O13" s="335">
        <f>IF(N13="",0,1)</f>
        <v>0</v>
      </c>
      <c r="P13" s="729"/>
      <c r="Q13" s="365"/>
      <c r="R13" s="253"/>
      <c r="S13" s="528"/>
      <c r="T13" s="260"/>
      <c r="U13" s="335">
        <f>IF(T13="",0,1)</f>
        <v>0</v>
      </c>
      <c r="V13" s="729"/>
      <c r="W13" s="365"/>
      <c r="X13" s="253"/>
      <c r="Y13" s="528"/>
      <c r="Z13" s="260"/>
      <c r="AA13" s="335">
        <f>IF(Z13="",0,1)</f>
        <v>0</v>
      </c>
      <c r="AB13" s="729"/>
      <c r="AC13" s="365"/>
      <c r="AD13" s="253"/>
      <c r="AE13" s="528"/>
      <c r="AF13" s="260"/>
      <c r="AG13" s="335">
        <f>IF(AF13="",0,1)</f>
        <v>0</v>
      </c>
      <c r="AH13" s="729"/>
      <c r="AI13" s="365"/>
      <c r="AJ13" s="373"/>
    </row>
    <row r="14" spans="1:36" ht="58.5" customHeight="1" thickBot="1">
      <c r="A14" s="586"/>
      <c r="B14" s="583"/>
      <c r="C14" s="544"/>
      <c r="D14" s="548" t="s">
        <v>58</v>
      </c>
      <c r="E14" s="764"/>
      <c r="F14" s="44"/>
      <c r="G14" s="529"/>
      <c r="H14" s="260"/>
      <c r="I14" s="335">
        <f>IF(H14="",0,1)</f>
        <v>0</v>
      </c>
      <c r="J14" s="730"/>
      <c r="K14" s="321"/>
      <c r="L14" s="44"/>
      <c r="M14" s="529"/>
      <c r="N14" s="260"/>
      <c r="O14" s="335">
        <f>IF(N14="",0,1)</f>
        <v>0</v>
      </c>
      <c r="P14" s="730"/>
      <c r="Q14" s="321"/>
      <c r="R14" s="253"/>
      <c r="S14" s="529"/>
      <c r="T14" s="260"/>
      <c r="U14" s="335">
        <f>IF(T14="",0,1)</f>
        <v>0</v>
      </c>
      <c r="V14" s="730"/>
      <c r="W14" s="321"/>
      <c r="X14" s="253"/>
      <c r="Y14" s="529"/>
      <c r="Z14" s="260"/>
      <c r="AA14" s="335">
        <f>IF(Z14="",0,1)</f>
        <v>0</v>
      </c>
      <c r="AB14" s="730"/>
      <c r="AC14" s="509"/>
      <c r="AD14" s="253"/>
      <c r="AE14" s="529"/>
      <c r="AF14" s="260"/>
      <c r="AG14" s="335">
        <f>IF(AF14="",0,1)</f>
        <v>0</v>
      </c>
      <c r="AH14" s="730"/>
      <c r="AI14" s="509"/>
      <c r="AJ14" s="373"/>
    </row>
    <row r="15" spans="1:36" ht="45" customHeight="1" thickBot="1" thickTop="1">
      <c r="A15" s="586"/>
      <c r="B15" s="584"/>
      <c r="C15" s="550" t="s">
        <v>43</v>
      </c>
      <c r="D15" s="550"/>
      <c r="E15" s="645"/>
      <c r="F15" s="35"/>
      <c r="G15" s="71"/>
      <c r="H15" s="84">
        <f>SUM(H5:H14)</f>
        <v>0</v>
      </c>
      <c r="I15" s="84">
        <f>SUM(I5:I14)</f>
        <v>0</v>
      </c>
      <c r="J15" s="93" t="e">
        <f>H15/I15</f>
        <v>#DIV/0!</v>
      </c>
      <c r="K15" s="322"/>
      <c r="L15" s="35"/>
      <c r="M15" s="71"/>
      <c r="N15" s="84">
        <f>SUM(N5:N14)</f>
        <v>0</v>
      </c>
      <c r="O15" s="84">
        <f>SUM(O5:O14)</f>
        <v>0</v>
      </c>
      <c r="P15" s="93" t="e">
        <f>N15/O15</f>
        <v>#DIV/0!</v>
      </c>
      <c r="Q15" s="322"/>
      <c r="R15" s="253"/>
      <c r="S15" s="71"/>
      <c r="T15" s="84">
        <f>SUM(T5:T14)</f>
        <v>0</v>
      </c>
      <c r="U15" s="84">
        <f>SUM(U5:U14)</f>
        <v>0</v>
      </c>
      <c r="V15" s="93" t="e">
        <f>T15/U15</f>
        <v>#DIV/0!</v>
      </c>
      <c r="W15" s="322"/>
      <c r="X15" s="253"/>
      <c r="Y15" s="71"/>
      <c r="Z15" s="84">
        <f>SUM(Z5:Z14)</f>
        <v>0</v>
      </c>
      <c r="AA15" s="84">
        <f>SUM(AA5:AA14)</f>
        <v>0</v>
      </c>
      <c r="AB15" s="93" t="e">
        <f>Z15/AA15</f>
        <v>#DIV/0!</v>
      </c>
      <c r="AC15" s="322"/>
      <c r="AD15" s="253"/>
      <c r="AE15" s="71"/>
      <c r="AF15" s="84">
        <f>SUM(AF5:AF14)</f>
        <v>0</v>
      </c>
      <c r="AG15" s="84">
        <f>SUM(AG5:AG14)</f>
        <v>0</v>
      </c>
      <c r="AH15" s="93" t="e">
        <f>AF15/AG15</f>
        <v>#DIV/0!</v>
      </c>
      <c r="AI15" s="322"/>
      <c r="AJ15" s="373"/>
    </row>
    <row r="16" spans="1:36" ht="51.75" customHeight="1" thickBot="1" thickTop="1">
      <c r="A16" s="586"/>
      <c r="B16" s="582" t="s">
        <v>107</v>
      </c>
      <c r="C16" s="17" t="s">
        <v>7</v>
      </c>
      <c r="D16" s="725" t="s">
        <v>138</v>
      </c>
      <c r="E16" s="760"/>
      <c r="F16" s="35"/>
      <c r="G16" s="95"/>
      <c r="H16" s="271"/>
      <c r="I16" s="63">
        <f>IF(H16="",0,1)</f>
        <v>0</v>
      </c>
      <c r="J16" s="380"/>
      <c r="K16" s="316"/>
      <c r="L16" s="35"/>
      <c r="M16" s="95"/>
      <c r="N16" s="271"/>
      <c r="O16" s="63">
        <f>IF(N16="",0,1)</f>
        <v>0</v>
      </c>
      <c r="P16" s="380"/>
      <c r="Q16" s="316"/>
      <c r="R16" s="253"/>
      <c r="S16" s="95"/>
      <c r="T16" s="271"/>
      <c r="U16" s="63">
        <f>IF(T16="",0,1)</f>
        <v>0</v>
      </c>
      <c r="V16" s="380"/>
      <c r="W16" s="316"/>
      <c r="X16" s="253"/>
      <c r="Y16" s="95"/>
      <c r="Z16" s="271"/>
      <c r="AA16" s="63">
        <f>IF(Z16="",0,1)</f>
        <v>0</v>
      </c>
      <c r="AB16" s="380"/>
      <c r="AC16" s="508"/>
      <c r="AD16" s="253"/>
      <c r="AE16" s="95"/>
      <c r="AF16" s="271"/>
      <c r="AG16" s="63">
        <f>IF(AF16="",0,1)</f>
        <v>0</v>
      </c>
      <c r="AH16" s="380"/>
      <c r="AI16" s="508"/>
      <c r="AJ16" s="373"/>
    </row>
    <row r="17" spans="1:36" ht="47.25" customHeight="1" thickBot="1" thickTop="1">
      <c r="A17" s="586"/>
      <c r="B17" s="583"/>
      <c r="C17" s="381" t="s">
        <v>4</v>
      </c>
      <c r="D17" s="654" t="s">
        <v>217</v>
      </c>
      <c r="E17" s="655"/>
      <c r="F17" s="35"/>
      <c r="G17" s="266"/>
      <c r="H17" s="267"/>
      <c r="I17" s="292">
        <f>IF(H17="",0,1)</f>
        <v>0</v>
      </c>
      <c r="J17" s="382"/>
      <c r="K17" s="320"/>
      <c r="L17" s="35"/>
      <c r="M17" s="266"/>
      <c r="N17" s="267"/>
      <c r="O17" s="292">
        <f>IF(N17="",0,1)</f>
        <v>0</v>
      </c>
      <c r="P17" s="382"/>
      <c r="Q17" s="320"/>
      <c r="R17" s="253"/>
      <c r="S17" s="266"/>
      <c r="T17" s="267"/>
      <c r="U17" s="292">
        <f>IF(T17="",0,1)</f>
        <v>0</v>
      </c>
      <c r="V17" s="382"/>
      <c r="W17" s="320"/>
      <c r="X17" s="253"/>
      <c r="Y17" s="266"/>
      <c r="Z17" s="267"/>
      <c r="AA17" s="292">
        <f>IF(Z17="",0,1)</f>
        <v>0</v>
      </c>
      <c r="AB17" s="382"/>
      <c r="AC17" s="320"/>
      <c r="AD17" s="253"/>
      <c r="AE17" s="266"/>
      <c r="AF17" s="267"/>
      <c r="AG17" s="292">
        <f>IF(AF17="",0,1)</f>
        <v>0</v>
      </c>
      <c r="AH17" s="382"/>
      <c r="AI17" s="320"/>
      <c r="AJ17" s="373"/>
    </row>
    <row r="18" spans="1:36" ht="75" customHeight="1" thickBot="1" thickTop="1">
      <c r="A18" s="586"/>
      <c r="B18" s="584"/>
      <c r="C18" s="550" t="s">
        <v>42</v>
      </c>
      <c r="D18" s="550"/>
      <c r="E18" s="645"/>
      <c r="F18" s="35"/>
      <c r="G18" s="71"/>
      <c r="H18" s="84">
        <f>SUM(H16:H17)</f>
        <v>0</v>
      </c>
      <c r="I18" s="84">
        <f>SUM(I16:I17)</f>
        <v>0</v>
      </c>
      <c r="J18" s="93" t="e">
        <f>H18/I18</f>
        <v>#DIV/0!</v>
      </c>
      <c r="K18" s="322"/>
      <c r="L18" s="35"/>
      <c r="M18" s="71"/>
      <c r="N18" s="84">
        <f>SUM(N16:N17)</f>
        <v>0</v>
      </c>
      <c r="O18" s="84">
        <f>SUM(O16:O17)</f>
        <v>0</v>
      </c>
      <c r="P18" s="93" t="e">
        <f>N18/O18</f>
        <v>#DIV/0!</v>
      </c>
      <c r="Q18" s="322"/>
      <c r="R18" s="253"/>
      <c r="S18" s="71"/>
      <c r="T18" s="84">
        <f>SUM(T16:T17)</f>
        <v>0</v>
      </c>
      <c r="U18" s="84">
        <f>SUM(U16:U17)</f>
        <v>0</v>
      </c>
      <c r="V18" s="93" t="e">
        <f>T18/U18</f>
        <v>#DIV/0!</v>
      </c>
      <c r="W18" s="322"/>
      <c r="X18" s="253"/>
      <c r="Y18" s="71"/>
      <c r="Z18" s="84">
        <f>SUM(Z16:Z17)</f>
        <v>0</v>
      </c>
      <c r="AA18" s="84">
        <f>SUM(AA16:AA17)</f>
        <v>0</v>
      </c>
      <c r="AB18" s="93" t="e">
        <f>Z18/AA18</f>
        <v>#DIV/0!</v>
      </c>
      <c r="AC18" s="322"/>
      <c r="AD18" s="253"/>
      <c r="AE18" s="71"/>
      <c r="AF18" s="84">
        <f>SUM(AF16:AF17)</f>
        <v>0</v>
      </c>
      <c r="AG18" s="84">
        <f>SUM(AG16:AG17)</f>
        <v>0</v>
      </c>
      <c r="AH18" s="93" t="e">
        <f>AF18/AG18</f>
        <v>#DIV/0!</v>
      </c>
      <c r="AI18" s="322"/>
      <c r="AJ18" s="373"/>
    </row>
    <row r="19" spans="1:36" ht="63.75" customHeight="1" thickBot="1" thickTop="1">
      <c r="A19" s="586"/>
      <c r="B19" s="583"/>
      <c r="C19" s="381" t="s">
        <v>36</v>
      </c>
      <c r="D19" s="754" t="s">
        <v>139</v>
      </c>
      <c r="E19" s="755"/>
      <c r="F19" s="35"/>
      <c r="G19" s="294"/>
      <c r="H19" s="67"/>
      <c r="I19" s="63">
        <f>IF(H19="",0,1)</f>
        <v>0</v>
      </c>
      <c r="J19" s="380"/>
      <c r="K19" s="316"/>
      <c r="L19" s="35"/>
      <c r="M19" s="294"/>
      <c r="N19" s="67"/>
      <c r="O19" s="63">
        <f>IF(N19="",0,1)</f>
        <v>0</v>
      </c>
      <c r="P19" s="380"/>
      <c r="Q19" s="316"/>
      <c r="R19" s="253"/>
      <c r="S19" s="294"/>
      <c r="T19" s="67"/>
      <c r="U19" s="63">
        <f>IF(T19="",0,1)</f>
        <v>0</v>
      </c>
      <c r="V19" s="380"/>
      <c r="W19" s="316"/>
      <c r="X19" s="253"/>
      <c r="Y19" s="294"/>
      <c r="Z19" s="67"/>
      <c r="AA19" s="63">
        <f>IF(Z19="",0,1)</f>
        <v>0</v>
      </c>
      <c r="AB19" s="380"/>
      <c r="AC19" s="508"/>
      <c r="AD19" s="253"/>
      <c r="AE19" s="294"/>
      <c r="AF19" s="67"/>
      <c r="AG19" s="63">
        <f>IF(AF19="",0,1)</f>
        <v>0</v>
      </c>
      <c r="AH19" s="380"/>
      <c r="AI19" s="508"/>
      <c r="AJ19" s="373"/>
    </row>
    <row r="20" spans="1:36" ht="75" customHeight="1" thickBot="1" thickTop="1">
      <c r="A20" s="586"/>
      <c r="B20" s="584"/>
      <c r="C20" s="550" t="s">
        <v>171</v>
      </c>
      <c r="D20" s="550"/>
      <c r="E20" s="645"/>
      <c r="F20" s="35"/>
      <c r="G20" s="71"/>
      <c r="H20" s="84">
        <f>SUM(H19)</f>
        <v>0</v>
      </c>
      <c r="I20" s="84">
        <f>SUM(I19)</f>
        <v>0</v>
      </c>
      <c r="J20" s="93" t="e">
        <f>H20/I20</f>
        <v>#DIV/0!</v>
      </c>
      <c r="K20" s="322"/>
      <c r="L20" s="35"/>
      <c r="M20" s="71"/>
      <c r="N20" s="84">
        <f>SUM(N19)</f>
        <v>0</v>
      </c>
      <c r="O20" s="84">
        <f>SUM(O19)</f>
        <v>0</v>
      </c>
      <c r="P20" s="93" t="e">
        <f>N20/O20</f>
        <v>#DIV/0!</v>
      </c>
      <c r="Q20" s="322"/>
      <c r="R20" s="253"/>
      <c r="S20" s="71"/>
      <c r="T20" s="84">
        <f>SUM(T19)</f>
        <v>0</v>
      </c>
      <c r="U20" s="84">
        <f>SUM(U19)</f>
        <v>0</v>
      </c>
      <c r="V20" s="93" t="e">
        <f>T20/U20</f>
        <v>#DIV/0!</v>
      </c>
      <c r="W20" s="322"/>
      <c r="X20" s="253"/>
      <c r="Y20" s="71"/>
      <c r="Z20" s="84">
        <f>SUM(Z19)</f>
        <v>0</v>
      </c>
      <c r="AA20" s="84">
        <f>SUM(AA19)</f>
        <v>0</v>
      </c>
      <c r="AB20" s="93" t="e">
        <f>Z20/AA20</f>
        <v>#DIV/0!</v>
      </c>
      <c r="AC20" s="322"/>
      <c r="AD20" s="253"/>
      <c r="AE20" s="71"/>
      <c r="AF20" s="84">
        <f>SUM(AF19)</f>
        <v>0</v>
      </c>
      <c r="AG20" s="84">
        <f>SUM(AG19)</f>
        <v>0</v>
      </c>
      <c r="AH20" s="93" t="e">
        <f>AF20/AG20</f>
        <v>#DIV/0!</v>
      </c>
      <c r="AI20" s="322"/>
      <c r="AJ20" s="373"/>
    </row>
    <row r="21" spans="1:36" ht="142.5" customHeight="1" thickBot="1" thickTop="1">
      <c r="A21" s="586"/>
      <c r="B21" s="582" t="s">
        <v>80</v>
      </c>
      <c r="C21" s="383" t="s">
        <v>14</v>
      </c>
      <c r="D21" s="686" t="s">
        <v>274</v>
      </c>
      <c r="E21" s="650"/>
      <c r="F21" s="35"/>
      <c r="G21" s="384"/>
      <c r="H21" s="267"/>
      <c r="I21" s="292">
        <f>IF(H21="",0,1)</f>
        <v>0</v>
      </c>
      <c r="J21" s="382"/>
      <c r="K21" s="320"/>
      <c r="L21" s="35"/>
      <c r="M21" s="384"/>
      <c r="N21" s="267"/>
      <c r="O21" s="292">
        <f>IF(N21="",0,1)</f>
        <v>0</v>
      </c>
      <c r="P21" s="382"/>
      <c r="Q21" s="320"/>
      <c r="R21" s="253"/>
      <c r="S21" s="384"/>
      <c r="T21" s="267"/>
      <c r="U21" s="292">
        <f>IF(T21="",0,1)</f>
        <v>0</v>
      </c>
      <c r="V21" s="382"/>
      <c r="W21" s="320"/>
      <c r="X21" s="253"/>
      <c r="Y21" s="384"/>
      <c r="Z21" s="267"/>
      <c r="AA21" s="292">
        <f>IF(Z21="",0,1)</f>
        <v>0</v>
      </c>
      <c r="AB21" s="382"/>
      <c r="AC21" s="320"/>
      <c r="AD21" s="253"/>
      <c r="AE21" s="384"/>
      <c r="AF21" s="267"/>
      <c r="AG21" s="292">
        <f>IF(AF21="",0,1)</f>
        <v>0</v>
      </c>
      <c r="AH21" s="382"/>
      <c r="AI21" s="320"/>
      <c r="AJ21" s="373"/>
    </row>
    <row r="22" spans="1:36" ht="65.25" customHeight="1" thickBot="1" thickTop="1">
      <c r="A22" s="586"/>
      <c r="B22" s="583"/>
      <c r="C22" s="385" t="s">
        <v>67</v>
      </c>
      <c r="D22" s="654" t="s">
        <v>218</v>
      </c>
      <c r="E22" s="655"/>
      <c r="F22" s="35"/>
      <c r="G22" s="294"/>
      <c r="H22" s="271"/>
      <c r="I22" s="63">
        <f>IF(H22="",0,1)</f>
        <v>0</v>
      </c>
      <c r="J22" s="380"/>
      <c r="K22" s="316"/>
      <c r="L22" s="35"/>
      <c r="M22" s="294"/>
      <c r="N22" s="271"/>
      <c r="O22" s="63">
        <f>IF(N22="",0,1)</f>
        <v>0</v>
      </c>
      <c r="P22" s="380"/>
      <c r="Q22" s="316"/>
      <c r="R22" s="253"/>
      <c r="S22" s="294"/>
      <c r="T22" s="271"/>
      <c r="U22" s="63">
        <f>IF(T22="",0,1)</f>
        <v>0</v>
      </c>
      <c r="V22" s="380"/>
      <c r="W22" s="316"/>
      <c r="X22" s="253"/>
      <c r="Y22" s="294"/>
      <c r="Z22" s="271"/>
      <c r="AA22" s="63">
        <f>IF(Z22="",0,1)</f>
        <v>0</v>
      </c>
      <c r="AB22" s="380"/>
      <c r="AC22" s="508"/>
      <c r="AD22" s="253"/>
      <c r="AE22" s="294"/>
      <c r="AF22" s="271"/>
      <c r="AG22" s="63">
        <f>IF(AF22="",0,1)</f>
        <v>0</v>
      </c>
      <c r="AH22" s="380"/>
      <c r="AI22" s="508"/>
      <c r="AJ22" s="373"/>
    </row>
    <row r="23" spans="1:36" ht="45" customHeight="1" thickBot="1" thickTop="1">
      <c r="A23" s="586"/>
      <c r="B23" s="584"/>
      <c r="C23" s="550" t="s">
        <v>41</v>
      </c>
      <c r="D23" s="550"/>
      <c r="E23" s="645"/>
      <c r="F23" s="35"/>
      <c r="G23" s="71"/>
      <c r="H23" s="84">
        <f>SUM(H21:H22)</f>
        <v>0</v>
      </c>
      <c r="I23" s="84">
        <f>SUM(I21:I22)</f>
        <v>0</v>
      </c>
      <c r="J23" s="93" t="e">
        <f>H23/I23</f>
        <v>#DIV/0!</v>
      </c>
      <c r="K23" s="322"/>
      <c r="L23" s="35"/>
      <c r="M23" s="71"/>
      <c r="N23" s="84">
        <f>SUM(N21:N22)</f>
        <v>0</v>
      </c>
      <c r="O23" s="84">
        <f>SUM(O21:O22)</f>
        <v>0</v>
      </c>
      <c r="P23" s="93" t="e">
        <f>N23/O23</f>
        <v>#DIV/0!</v>
      </c>
      <c r="Q23" s="322"/>
      <c r="R23" s="253"/>
      <c r="S23" s="71"/>
      <c r="T23" s="84">
        <f>SUM(T21:T22)</f>
        <v>0</v>
      </c>
      <c r="U23" s="84">
        <f>SUM(U21:U22)</f>
        <v>0</v>
      </c>
      <c r="V23" s="93" t="e">
        <f>T23/U23</f>
        <v>#DIV/0!</v>
      </c>
      <c r="W23" s="322"/>
      <c r="X23" s="253"/>
      <c r="Y23" s="71"/>
      <c r="Z23" s="84">
        <f>SUM(Z21:Z22)</f>
        <v>0</v>
      </c>
      <c r="AA23" s="84">
        <f>SUM(AA21:AA22)</f>
        <v>0</v>
      </c>
      <c r="AB23" s="93" t="e">
        <f>Z23/AA23</f>
        <v>#DIV/0!</v>
      </c>
      <c r="AC23" s="322"/>
      <c r="AD23" s="253"/>
      <c r="AE23" s="71"/>
      <c r="AF23" s="84">
        <f>SUM(AF21:AF22)</f>
        <v>0</v>
      </c>
      <c r="AG23" s="84">
        <f>SUM(AG21:AG22)</f>
        <v>0</v>
      </c>
      <c r="AH23" s="93" t="e">
        <f>AF23/AG23</f>
        <v>#DIV/0!</v>
      </c>
      <c r="AI23" s="322"/>
      <c r="AJ23" s="373"/>
    </row>
    <row r="24" spans="1:36" ht="96" customHeight="1" thickBot="1" thickTop="1">
      <c r="A24" s="586"/>
      <c r="B24" s="582" t="s">
        <v>88</v>
      </c>
      <c r="C24" s="562" t="s">
        <v>25</v>
      </c>
      <c r="D24" s="677" t="s">
        <v>292</v>
      </c>
      <c r="E24" s="678"/>
      <c r="F24" s="35"/>
      <c r="G24" s="747"/>
      <c r="H24" s="271"/>
      <c r="I24" s="335">
        <f>IF(H24="",0,1)</f>
        <v>0</v>
      </c>
      <c r="J24" s="728"/>
      <c r="K24" s="316"/>
      <c r="L24" s="35"/>
      <c r="M24" s="747"/>
      <c r="N24" s="271"/>
      <c r="O24" s="335">
        <f>IF(N24="",0,1)</f>
        <v>0</v>
      </c>
      <c r="P24" s="728"/>
      <c r="Q24" s="316"/>
      <c r="R24" s="253"/>
      <c r="S24" s="747"/>
      <c r="T24" s="271"/>
      <c r="U24" s="335">
        <f>IF(T24="",0,1)</f>
        <v>0</v>
      </c>
      <c r="V24" s="728"/>
      <c r="W24" s="316"/>
      <c r="X24" s="253"/>
      <c r="Y24" s="747"/>
      <c r="Z24" s="271"/>
      <c r="AA24" s="335">
        <f>IF(Z24="",0,1)</f>
        <v>0</v>
      </c>
      <c r="AB24" s="728"/>
      <c r="AC24" s="508"/>
      <c r="AD24" s="253"/>
      <c r="AE24" s="747"/>
      <c r="AF24" s="271"/>
      <c r="AG24" s="335">
        <f>IF(AF24="",0,1)</f>
        <v>0</v>
      </c>
      <c r="AH24" s="728"/>
      <c r="AI24" s="508"/>
      <c r="AJ24" s="373"/>
    </row>
    <row r="25" spans="1:36" ht="45.75" customHeight="1" thickBot="1">
      <c r="A25" s="586"/>
      <c r="B25" s="583"/>
      <c r="C25" s="563"/>
      <c r="D25" s="687" t="s">
        <v>140</v>
      </c>
      <c r="E25" s="688"/>
      <c r="F25" s="70"/>
      <c r="G25" s="748"/>
      <c r="H25" s="260"/>
      <c r="I25" s="331">
        <f>IF(H25="",0,1)</f>
        <v>0</v>
      </c>
      <c r="J25" s="729"/>
      <c r="K25" s="365"/>
      <c r="L25" s="70"/>
      <c r="M25" s="748"/>
      <c r="N25" s="260"/>
      <c r="O25" s="331">
        <f>IF(N25="",0,1)</f>
        <v>0</v>
      </c>
      <c r="P25" s="729"/>
      <c r="Q25" s="365"/>
      <c r="R25" s="253"/>
      <c r="S25" s="748"/>
      <c r="T25" s="260"/>
      <c r="U25" s="331">
        <f>IF(T25="",0,1)</f>
        <v>0</v>
      </c>
      <c r="V25" s="729"/>
      <c r="W25" s="365"/>
      <c r="X25" s="253"/>
      <c r="Y25" s="748"/>
      <c r="Z25" s="260"/>
      <c r="AA25" s="331">
        <f>IF(Z25="",0,1)</f>
        <v>0</v>
      </c>
      <c r="AB25" s="729"/>
      <c r="AC25" s="365"/>
      <c r="AD25" s="253"/>
      <c r="AE25" s="748"/>
      <c r="AF25" s="260"/>
      <c r="AG25" s="331">
        <f>IF(AF25="",0,1)</f>
        <v>0</v>
      </c>
      <c r="AH25" s="729"/>
      <c r="AI25" s="365"/>
      <c r="AJ25" s="373"/>
    </row>
    <row r="26" spans="1:36" ht="99.75" customHeight="1" thickBot="1">
      <c r="A26" s="586"/>
      <c r="B26" s="583"/>
      <c r="C26" s="563"/>
      <c r="D26" s="634" t="s">
        <v>293</v>
      </c>
      <c r="E26" s="759"/>
      <c r="F26" s="35"/>
      <c r="G26" s="180"/>
      <c r="H26" s="260"/>
      <c r="I26" s="43">
        <f>IF(G26="x",1,0)</f>
        <v>0</v>
      </c>
      <c r="J26" s="730"/>
      <c r="K26" s="316"/>
      <c r="L26" s="35"/>
      <c r="M26" s="180"/>
      <c r="N26" s="260"/>
      <c r="O26" s="43">
        <f>IF(M26="x",1,0)</f>
        <v>0</v>
      </c>
      <c r="P26" s="730"/>
      <c r="Q26" s="316"/>
      <c r="R26" s="253"/>
      <c r="S26" s="180"/>
      <c r="T26" s="260"/>
      <c r="U26" s="43">
        <f>IF(S26="x",1,0)</f>
        <v>0</v>
      </c>
      <c r="V26" s="730"/>
      <c r="W26" s="316"/>
      <c r="X26" s="253"/>
      <c r="Y26" s="180"/>
      <c r="Z26" s="260"/>
      <c r="AA26" s="43">
        <f>IF(Y26="x",1,0)</f>
        <v>0</v>
      </c>
      <c r="AB26" s="730"/>
      <c r="AC26" s="508"/>
      <c r="AD26" s="253"/>
      <c r="AE26" s="180"/>
      <c r="AF26" s="260"/>
      <c r="AG26" s="43">
        <f>IF(AE26="x",1,0)</f>
        <v>0</v>
      </c>
      <c r="AH26" s="730"/>
      <c r="AI26" s="508"/>
      <c r="AJ26" s="373"/>
    </row>
    <row r="27" spans="1:36" ht="102" customHeight="1" thickBot="1" thickTop="1">
      <c r="A27" s="586"/>
      <c r="B27" s="583"/>
      <c r="C27" s="183" t="s">
        <v>63</v>
      </c>
      <c r="D27" s="691" t="s">
        <v>294</v>
      </c>
      <c r="E27" s="692"/>
      <c r="F27" s="35"/>
      <c r="G27" s="291"/>
      <c r="H27" s="267"/>
      <c r="I27" s="100">
        <f>IF(G27="x",1,0)</f>
        <v>0</v>
      </c>
      <c r="J27" s="382"/>
      <c r="K27" s="323"/>
      <c r="L27" s="35"/>
      <c r="M27" s="291"/>
      <c r="N27" s="267"/>
      <c r="O27" s="100">
        <f>IF(M27="x",1,0)</f>
        <v>0</v>
      </c>
      <c r="P27" s="382"/>
      <c r="Q27" s="323"/>
      <c r="R27" s="253"/>
      <c r="S27" s="291"/>
      <c r="T27" s="267"/>
      <c r="U27" s="100">
        <f>IF(S27="x",1,0)</f>
        <v>0</v>
      </c>
      <c r="V27" s="382"/>
      <c r="W27" s="323"/>
      <c r="X27" s="253"/>
      <c r="Y27" s="291"/>
      <c r="Z27" s="267"/>
      <c r="AA27" s="100">
        <f>IF(Y27="x",1,0)</f>
        <v>0</v>
      </c>
      <c r="AB27" s="382"/>
      <c r="AC27" s="323"/>
      <c r="AD27" s="253"/>
      <c r="AE27" s="291"/>
      <c r="AF27" s="267"/>
      <c r="AG27" s="100">
        <f>IF(AE27="x",1,0)</f>
        <v>0</v>
      </c>
      <c r="AH27" s="382"/>
      <c r="AI27" s="323"/>
      <c r="AJ27" s="373"/>
    </row>
    <row r="28" spans="1:36" ht="75.75" customHeight="1" thickBot="1" thickTop="1">
      <c r="A28" s="586"/>
      <c r="B28" s="583"/>
      <c r="C28" s="386" t="s">
        <v>48</v>
      </c>
      <c r="D28" s="689" t="s">
        <v>295</v>
      </c>
      <c r="E28" s="690"/>
      <c r="F28" s="35"/>
      <c r="G28" s="266"/>
      <c r="H28" s="271"/>
      <c r="I28" s="63">
        <f>IF(H28="",0,1)</f>
        <v>0</v>
      </c>
      <c r="J28" s="380"/>
      <c r="K28" s="316"/>
      <c r="L28" s="35"/>
      <c r="M28" s="266"/>
      <c r="N28" s="271"/>
      <c r="O28" s="63">
        <f>IF(N28="",0,1)</f>
        <v>0</v>
      </c>
      <c r="P28" s="380"/>
      <c r="Q28" s="316"/>
      <c r="R28" s="253"/>
      <c r="S28" s="266"/>
      <c r="T28" s="271"/>
      <c r="U28" s="63">
        <f>IF(T28="",0,1)</f>
        <v>0</v>
      </c>
      <c r="V28" s="380"/>
      <c r="W28" s="316"/>
      <c r="X28" s="253"/>
      <c r="Y28" s="266"/>
      <c r="Z28" s="271"/>
      <c r="AA28" s="63">
        <f>IF(Z28="",0,1)</f>
        <v>0</v>
      </c>
      <c r="AB28" s="380"/>
      <c r="AC28" s="508"/>
      <c r="AD28" s="253"/>
      <c r="AE28" s="266"/>
      <c r="AF28" s="271"/>
      <c r="AG28" s="63">
        <f>IF(AF28="",0,1)</f>
        <v>0</v>
      </c>
      <c r="AH28" s="380"/>
      <c r="AI28" s="508"/>
      <c r="AJ28" s="373"/>
    </row>
    <row r="29" spans="1:36" ht="42" customHeight="1" thickBot="1" thickTop="1">
      <c r="A29" s="586"/>
      <c r="B29" s="583"/>
      <c r="C29" s="265" t="s">
        <v>37</v>
      </c>
      <c r="D29" s="722" t="s">
        <v>219</v>
      </c>
      <c r="E29" s="756"/>
      <c r="F29" s="35"/>
      <c r="G29" s="270"/>
      <c r="H29" s="267"/>
      <c r="I29" s="292">
        <f>IF(H29="",0,1)</f>
        <v>0</v>
      </c>
      <c r="J29" s="382"/>
      <c r="K29" s="323"/>
      <c r="L29" s="35"/>
      <c r="M29" s="270"/>
      <c r="N29" s="267"/>
      <c r="O29" s="292">
        <f>IF(N29="",0,1)</f>
        <v>0</v>
      </c>
      <c r="P29" s="382"/>
      <c r="Q29" s="323"/>
      <c r="R29" s="253"/>
      <c r="S29" s="270"/>
      <c r="T29" s="267"/>
      <c r="U29" s="292">
        <f>IF(T29="",0,1)</f>
        <v>0</v>
      </c>
      <c r="V29" s="382"/>
      <c r="W29" s="323"/>
      <c r="X29" s="253"/>
      <c r="Y29" s="270"/>
      <c r="Z29" s="267"/>
      <c r="AA29" s="292">
        <f>IF(Z29="",0,1)</f>
        <v>0</v>
      </c>
      <c r="AB29" s="382"/>
      <c r="AC29" s="323"/>
      <c r="AD29" s="253"/>
      <c r="AE29" s="270"/>
      <c r="AF29" s="267"/>
      <c r="AG29" s="292">
        <f>IF(AF29="",0,1)</f>
        <v>0</v>
      </c>
      <c r="AH29" s="382"/>
      <c r="AI29" s="323"/>
      <c r="AJ29" s="373"/>
    </row>
    <row r="30" spans="1:36" ht="45" customHeight="1" thickBot="1" thickTop="1">
      <c r="A30" s="168"/>
      <c r="B30" s="584"/>
      <c r="C30" s="550" t="s">
        <v>40</v>
      </c>
      <c r="D30" s="550"/>
      <c r="E30" s="645"/>
      <c r="F30" s="78"/>
      <c r="G30" s="71"/>
      <c r="H30" s="72">
        <f>SUM(H24:H29)</f>
        <v>0</v>
      </c>
      <c r="I30" s="72">
        <f>SUM(I24:I29)</f>
        <v>0</v>
      </c>
      <c r="J30" s="387" t="e">
        <f>H30/I30</f>
        <v>#DIV/0!</v>
      </c>
      <c r="K30" s="244"/>
      <c r="L30" s="78"/>
      <c r="M30" s="71"/>
      <c r="N30" s="72">
        <f>SUM(N24:N29)</f>
        <v>0</v>
      </c>
      <c r="O30" s="72">
        <f>SUM(O24:O29)</f>
        <v>0</v>
      </c>
      <c r="P30" s="387" t="e">
        <f>N30/O30</f>
        <v>#DIV/0!</v>
      </c>
      <c r="Q30" s="244"/>
      <c r="R30" s="253"/>
      <c r="S30" s="71"/>
      <c r="T30" s="72">
        <f>SUM(T24:T29)</f>
        <v>0</v>
      </c>
      <c r="U30" s="72">
        <f>SUM(U24:U29)</f>
        <v>0</v>
      </c>
      <c r="V30" s="387" t="e">
        <f>T30/U30</f>
        <v>#DIV/0!</v>
      </c>
      <c r="W30" s="244"/>
      <c r="X30" s="253"/>
      <c r="Y30" s="71"/>
      <c r="Z30" s="72">
        <f>SUM(Z24:Z29)</f>
        <v>0</v>
      </c>
      <c r="AA30" s="72">
        <f>SUM(AA24:AA29)</f>
        <v>0</v>
      </c>
      <c r="AB30" s="387" t="e">
        <f>Z30/AA30</f>
        <v>#DIV/0!</v>
      </c>
      <c r="AC30" s="244"/>
      <c r="AD30" s="253"/>
      <c r="AE30" s="71"/>
      <c r="AF30" s="72">
        <f>SUM(AF24:AF29)</f>
        <v>0</v>
      </c>
      <c r="AG30" s="72">
        <f>SUM(AG24:AG29)</f>
        <v>0</v>
      </c>
      <c r="AH30" s="387" t="e">
        <f>AF30/AG30</f>
        <v>#DIV/0!</v>
      </c>
      <c r="AI30" s="244"/>
      <c r="AJ30" s="373"/>
    </row>
    <row r="31" spans="1:36" ht="44.25" customHeight="1" thickBot="1" thickTop="1">
      <c r="A31" s="388"/>
      <c r="B31" s="297"/>
      <c r="C31" s="565" t="s">
        <v>228</v>
      </c>
      <c r="D31" s="566"/>
      <c r="E31" s="567"/>
      <c r="F31" s="83"/>
      <c r="G31" s="389"/>
      <c r="H31" s="349">
        <f>SUM(H30+H23+H20+H18+H15)</f>
        <v>0</v>
      </c>
      <c r="I31" s="349">
        <f>SUM(I30+I23+I20+I18+I15)</f>
        <v>0</v>
      </c>
      <c r="J31" s="390" t="e">
        <f>H31/I31</f>
        <v>#DIV/0!</v>
      </c>
      <c r="K31" s="247"/>
      <c r="L31" s="83"/>
      <c r="M31" s="389"/>
      <c r="N31" s="349">
        <f>SUM(N30+N23+N20+N18+N15)</f>
        <v>0</v>
      </c>
      <c r="O31" s="349">
        <f>SUM(O30+O23+O20+O18+O15)</f>
        <v>0</v>
      </c>
      <c r="P31" s="390" t="e">
        <f>N31/O31</f>
        <v>#DIV/0!</v>
      </c>
      <c r="Q31" s="247"/>
      <c r="R31" s="253"/>
      <c r="S31" s="389"/>
      <c r="T31" s="349">
        <f>SUM(T30+T23+T20+T18+T15)</f>
        <v>0</v>
      </c>
      <c r="U31" s="349">
        <f>SUM(U30+U23+U20+U18+U15)</f>
        <v>0</v>
      </c>
      <c r="V31" s="390" t="e">
        <f>T31/U31</f>
        <v>#DIV/0!</v>
      </c>
      <c r="W31" s="247"/>
      <c r="X31" s="253"/>
      <c r="Y31" s="507"/>
      <c r="Z31" s="349">
        <f>SUM(Z30+Z23+Z20+Z18+Z15)</f>
        <v>0</v>
      </c>
      <c r="AA31" s="349">
        <f>SUM(AA30+AA23+AA20+AA18+AA15)</f>
        <v>0</v>
      </c>
      <c r="AB31" s="390" t="e">
        <f>Z31/AA31</f>
        <v>#DIV/0!</v>
      </c>
      <c r="AC31" s="247"/>
      <c r="AD31" s="253"/>
      <c r="AE31" s="507"/>
      <c r="AF31" s="349">
        <f>SUM(AF30+AF23+AF20+AF18+AF15)</f>
        <v>0</v>
      </c>
      <c r="AG31" s="349">
        <f>SUM(AG30+AG23+AG20+AG18+AG15)</f>
        <v>0</v>
      </c>
      <c r="AH31" s="390" t="e">
        <f>AF31/AG31</f>
        <v>#DIV/0!</v>
      </c>
      <c r="AI31" s="247"/>
      <c r="AJ31" s="373"/>
    </row>
    <row r="32" spans="3:35" ht="21" customHeight="1" thickTop="1">
      <c r="C32" s="112"/>
      <c r="F32" s="201"/>
      <c r="G32" s="300"/>
      <c r="H32" s="301"/>
      <c r="I32" s="131"/>
      <c r="J32" s="131"/>
      <c r="K32" s="131"/>
      <c r="L32" s="201"/>
      <c r="M32" s="300"/>
      <c r="N32" s="301"/>
      <c r="O32" s="131"/>
      <c r="P32" s="131"/>
      <c r="Q32" s="131"/>
      <c r="S32" s="300"/>
      <c r="T32" s="301"/>
      <c r="U32" s="131"/>
      <c r="V32" s="131"/>
      <c r="W32" s="131"/>
      <c r="Y32" s="300"/>
      <c r="Z32" s="301"/>
      <c r="AA32" s="131"/>
      <c r="AB32" s="131"/>
      <c r="AC32" s="131"/>
      <c r="AE32" s="300"/>
      <c r="AF32" s="301"/>
      <c r="AG32" s="131"/>
      <c r="AH32" s="131"/>
      <c r="AI32" s="131"/>
    </row>
    <row r="33" spans="1:37" ht="30" customHeight="1" thickBot="1">
      <c r="A33" s="118" t="s">
        <v>77</v>
      </c>
      <c r="C33" s="112"/>
      <c r="D33" s="302"/>
      <c r="E33" s="302"/>
      <c r="F33" s="391"/>
      <c r="G33" s="23"/>
      <c r="H33" s="23"/>
      <c r="I33" s="23"/>
      <c r="J33" s="23"/>
      <c r="K33" s="23"/>
      <c r="L33" s="391"/>
      <c r="M33" s="23"/>
      <c r="N33" s="23"/>
      <c r="O33" s="23"/>
      <c r="P33" s="23"/>
      <c r="Q33" s="23"/>
      <c r="R33" s="113"/>
      <c r="S33" s="23"/>
      <c r="T33" s="23"/>
      <c r="U33" s="23"/>
      <c r="V33" s="23"/>
      <c r="W33" s="23"/>
      <c r="X33" s="113"/>
      <c r="Y33" s="113"/>
      <c r="Z33" s="113"/>
      <c r="AA33" s="113"/>
      <c r="AB33" s="113"/>
      <c r="AC33" s="113"/>
      <c r="AD33" s="113"/>
      <c r="AE33" s="113"/>
      <c r="AF33" s="113"/>
      <c r="AG33" s="113"/>
      <c r="AH33" s="113"/>
      <c r="AI33" s="113"/>
      <c r="AJ33" s="113"/>
      <c r="AK33" s="113"/>
    </row>
    <row r="34" spans="1:37" ht="30" customHeight="1" thickTop="1">
      <c r="A34" s="504" t="s">
        <v>57</v>
      </c>
      <c r="C34" s="112"/>
      <c r="D34" s="302"/>
      <c r="E34" s="302"/>
      <c r="F34" s="201"/>
      <c r="G34" s="119"/>
      <c r="H34" s="119"/>
      <c r="I34" s="119"/>
      <c r="J34" s="119"/>
      <c r="K34" s="119"/>
      <c r="L34" s="201"/>
      <c r="M34" s="119"/>
      <c r="N34" s="119"/>
      <c r="O34" s="119"/>
      <c r="P34" s="119"/>
      <c r="Q34" s="119"/>
      <c r="R34" s="113"/>
      <c r="S34" s="119"/>
      <c r="T34" s="119"/>
      <c r="U34" s="119"/>
      <c r="V34" s="119"/>
      <c r="W34" s="119"/>
      <c r="X34" s="113"/>
      <c r="Y34" s="113"/>
      <c r="Z34" s="113"/>
      <c r="AA34" s="113"/>
      <c r="AB34" s="113"/>
      <c r="AC34" s="113"/>
      <c r="AD34" s="113"/>
      <c r="AE34" s="113"/>
      <c r="AF34" s="113"/>
      <c r="AG34" s="113"/>
      <c r="AH34" s="113"/>
      <c r="AI34" s="113"/>
      <c r="AJ34" s="113"/>
      <c r="AK34" s="113"/>
    </row>
    <row r="35" spans="1:37" ht="30" customHeight="1" thickBot="1">
      <c r="A35" s="505" t="s">
        <v>65</v>
      </c>
      <c r="C35" s="112"/>
      <c r="D35" s="130"/>
      <c r="E35" s="130"/>
      <c r="F35" s="201"/>
      <c r="G35" s="351"/>
      <c r="H35" s="392"/>
      <c r="I35" s="392"/>
      <c r="J35" s="392"/>
      <c r="K35" s="113"/>
      <c r="L35" s="201"/>
      <c r="M35" s="351"/>
      <c r="N35" s="351"/>
      <c r="O35" s="351"/>
      <c r="P35" s="351"/>
      <c r="Q35" s="117"/>
      <c r="R35" s="113"/>
      <c r="S35" s="351"/>
      <c r="T35" s="351"/>
      <c r="U35" s="351"/>
      <c r="V35" s="351"/>
      <c r="W35" s="117"/>
      <c r="X35" s="113"/>
      <c r="Y35" s="113"/>
      <c r="Z35" s="113"/>
      <c r="AA35" s="113"/>
      <c r="AB35" s="113"/>
      <c r="AC35" s="113"/>
      <c r="AD35" s="113"/>
      <c r="AE35" s="113"/>
      <c r="AF35" s="113"/>
      <c r="AG35" s="113"/>
      <c r="AH35" s="113"/>
      <c r="AI35" s="113"/>
      <c r="AJ35" s="113"/>
      <c r="AK35" s="113"/>
    </row>
    <row r="36" spans="3:12" ht="81.75" customHeight="1" thickBot="1" thickTop="1">
      <c r="C36" s="112"/>
      <c r="E36" s="229" t="s">
        <v>330</v>
      </c>
      <c r="F36" s="133"/>
      <c r="G36" s="234" t="s">
        <v>73</v>
      </c>
      <c r="H36" s="235" t="s">
        <v>124</v>
      </c>
      <c r="I36" s="235" t="s">
        <v>72</v>
      </c>
      <c r="J36" s="236" t="s">
        <v>123</v>
      </c>
      <c r="L36" s="133"/>
    </row>
    <row r="37" spans="3:12" ht="64.5" customHeight="1" thickBot="1" thickTop="1">
      <c r="C37" s="112"/>
      <c r="E37" s="230" t="s">
        <v>131</v>
      </c>
      <c r="F37" s="133"/>
      <c r="G37" s="356">
        <f>SUM(H15+N15+T15+Z15+AF15)</f>
        <v>0</v>
      </c>
      <c r="H37" s="393">
        <f>SUM(I15+O15+U15+AA15+AG15)</f>
        <v>0</v>
      </c>
      <c r="I37" s="355" t="e">
        <f aca="true" t="shared" si="0" ref="I37:I42">G37/H37</f>
        <v>#DIV/0!</v>
      </c>
      <c r="J37" s="483"/>
      <c r="L37" s="133"/>
    </row>
    <row r="38" spans="3:12" ht="64.5" customHeight="1" thickBot="1">
      <c r="C38" s="112"/>
      <c r="E38" s="231" t="s">
        <v>132</v>
      </c>
      <c r="F38" s="133"/>
      <c r="G38" s="356">
        <f>SUM(H18+N18+T18+Z18+AF18)</f>
        <v>0</v>
      </c>
      <c r="H38" s="394">
        <f>SUM(I18+O18+U18+AA18+AG18)</f>
        <v>0</v>
      </c>
      <c r="I38" s="358" t="e">
        <f t="shared" si="0"/>
        <v>#DIV/0!</v>
      </c>
      <c r="J38" s="458"/>
      <c r="L38" s="133"/>
    </row>
    <row r="39" spans="3:12" ht="64.5" customHeight="1" thickBot="1">
      <c r="C39" s="112"/>
      <c r="E39" s="231" t="s">
        <v>171</v>
      </c>
      <c r="F39" s="133"/>
      <c r="G39" s="356">
        <f>SUM(H20+N20+T20+Z20+AF20)</f>
        <v>0</v>
      </c>
      <c r="H39" s="394">
        <f>SUM(I20+O20+U20+AA20+AG20)</f>
        <v>0</v>
      </c>
      <c r="I39" s="358" t="e">
        <f t="shared" si="0"/>
        <v>#DIV/0!</v>
      </c>
      <c r="J39" s="458"/>
      <c r="L39" s="133"/>
    </row>
    <row r="40" spans="3:12" ht="64.5" customHeight="1" thickBot="1">
      <c r="C40" s="112"/>
      <c r="E40" s="231" t="s">
        <v>41</v>
      </c>
      <c r="F40" s="133"/>
      <c r="G40" s="356">
        <f>SUM(H23+N23+T23+Z23+AF23)</f>
        <v>0</v>
      </c>
      <c r="H40" s="394">
        <f>SUM(I23+O23+U23+AA23+AG23)</f>
        <v>0</v>
      </c>
      <c r="I40" s="358" t="e">
        <f t="shared" si="0"/>
        <v>#DIV/0!</v>
      </c>
      <c r="J40" s="458"/>
      <c r="L40" s="133"/>
    </row>
    <row r="41" spans="3:12" ht="64.5" customHeight="1" thickBot="1">
      <c r="C41" s="112"/>
      <c r="E41" s="232" t="s">
        <v>40</v>
      </c>
      <c r="F41" s="133"/>
      <c r="G41" s="356">
        <f>SUM(H30+N30+T30+Z30+AF30)</f>
        <v>0</v>
      </c>
      <c r="H41" s="395">
        <f>SUM(I30+O30+U30+AA30+AG30)</f>
        <v>0</v>
      </c>
      <c r="I41" s="358" t="e">
        <f t="shared" si="0"/>
        <v>#DIV/0!</v>
      </c>
      <c r="J41" s="484"/>
      <c r="L41" s="133"/>
    </row>
    <row r="42" spans="3:12" ht="64.5" customHeight="1" thickBot="1" thickTop="1">
      <c r="C42" s="112"/>
      <c r="E42" s="233" t="s">
        <v>71</v>
      </c>
      <c r="F42" s="119"/>
      <c r="G42" s="361">
        <f>SUM(G37:G41)</f>
        <v>0</v>
      </c>
      <c r="H42" s="362">
        <f>SUM(H37:H41)</f>
        <v>0</v>
      </c>
      <c r="I42" s="363" t="e">
        <f t="shared" si="0"/>
        <v>#DIV/0!</v>
      </c>
      <c r="J42" s="459"/>
      <c r="L42" s="119"/>
    </row>
    <row r="43" ht="21" customHeight="1" thickBot="1" thickTop="1">
      <c r="C43" s="112"/>
    </row>
    <row r="44" spans="3:10" ht="64.5" customHeight="1" thickBot="1" thickTop="1">
      <c r="C44" s="112"/>
      <c r="H44" s="668" t="s">
        <v>123</v>
      </c>
      <c r="I44" s="669"/>
      <c r="J44" s="670"/>
    </row>
    <row r="45" spans="3:10" ht="64.5" customHeight="1" thickBot="1">
      <c r="C45" s="112"/>
      <c r="H45" s="325" t="s">
        <v>125</v>
      </c>
      <c r="I45" s="326" t="s">
        <v>126</v>
      </c>
      <c r="J45" s="327" t="s">
        <v>127</v>
      </c>
    </row>
    <row r="46" spans="3:10" ht="64.5" customHeight="1" thickBot="1" thickTop="1">
      <c r="C46" s="112"/>
      <c r="H46" s="310" t="s">
        <v>166</v>
      </c>
      <c r="I46" s="311" t="s">
        <v>161</v>
      </c>
      <c r="J46" s="488"/>
    </row>
    <row r="47" spans="3:10" ht="64.5" customHeight="1" thickBot="1">
      <c r="C47" s="112"/>
      <c r="H47" s="312" t="s">
        <v>167</v>
      </c>
      <c r="I47" s="313" t="s">
        <v>162</v>
      </c>
      <c r="J47" s="489"/>
    </row>
    <row r="48" spans="8:10" ht="64.5" customHeight="1" thickBot="1">
      <c r="H48" s="312" t="s">
        <v>168</v>
      </c>
      <c r="I48" s="313" t="s">
        <v>163</v>
      </c>
      <c r="J48" s="514"/>
    </row>
    <row r="49" spans="8:10" ht="64.5" customHeight="1" thickBot="1">
      <c r="H49" s="312" t="s">
        <v>169</v>
      </c>
      <c r="I49" s="313" t="s">
        <v>164</v>
      </c>
      <c r="J49" s="490"/>
    </row>
    <row r="50" spans="8:10" ht="64.5" customHeight="1" thickBot="1">
      <c r="H50" s="314" t="s">
        <v>215</v>
      </c>
      <c r="I50" s="315" t="s">
        <v>165</v>
      </c>
      <c r="J50" s="491"/>
    </row>
    <row r="51" ht="32.25" thickTop="1"/>
  </sheetData>
  <sheetProtection password="CC80" sheet="1" objects="1" scenarios="1" formatColumns="0" formatRows="0"/>
  <mergeCells count="120">
    <mergeCell ref="AE24:AE25"/>
    <mergeCell ref="AH24:AH26"/>
    <mergeCell ref="AF8:AF10"/>
    <mergeCell ref="AG8:AG10"/>
    <mergeCell ref="AH8:AH10"/>
    <mergeCell ref="AI8:AI10"/>
    <mergeCell ref="AE11:AE14"/>
    <mergeCell ref="AH11:AH14"/>
    <mergeCell ref="Y24:Y25"/>
    <mergeCell ref="AB24:AB26"/>
    <mergeCell ref="AE1:AE2"/>
    <mergeCell ref="AF1:AI1"/>
    <mergeCell ref="AE3:AE4"/>
    <mergeCell ref="AF3:AI3"/>
    <mergeCell ref="AF4:AI4"/>
    <mergeCell ref="AE5:AE7"/>
    <mergeCell ref="AH5:AH7"/>
    <mergeCell ref="AE8:AE10"/>
    <mergeCell ref="Y8:Y10"/>
    <mergeCell ref="Z8:Z10"/>
    <mergeCell ref="AA8:AA10"/>
    <mergeCell ref="AB8:AB10"/>
    <mergeCell ref="AC8:AC10"/>
    <mergeCell ref="Y11:Y14"/>
    <mergeCell ref="AB11:AB14"/>
    <mergeCell ref="Y1:Y2"/>
    <mergeCell ref="Z1:AC1"/>
    <mergeCell ref="Y3:Y4"/>
    <mergeCell ref="Z3:AC3"/>
    <mergeCell ref="Z4:AC4"/>
    <mergeCell ref="Y5:Y7"/>
    <mergeCell ref="AB5:AB7"/>
    <mergeCell ref="H4:K4"/>
    <mergeCell ref="H44:J44"/>
    <mergeCell ref="G5:G7"/>
    <mergeCell ref="J5:J7"/>
    <mergeCell ref="B16:B18"/>
    <mergeCell ref="D16:E16"/>
    <mergeCell ref="C8:C10"/>
    <mergeCell ref="C11:C14"/>
    <mergeCell ref="D11:E11"/>
    <mergeCell ref="D14:E14"/>
    <mergeCell ref="A3:A29"/>
    <mergeCell ref="D3:E3"/>
    <mergeCell ref="B5:B15"/>
    <mergeCell ref="C5:C7"/>
    <mergeCell ref="D5:E5"/>
    <mergeCell ref="D12:E12"/>
    <mergeCell ref="D13:E13"/>
    <mergeCell ref="B19:B20"/>
    <mergeCell ref="D25:E25"/>
    <mergeCell ref="D26:E26"/>
    <mergeCell ref="B21:B23"/>
    <mergeCell ref="D21:E21"/>
    <mergeCell ref="D22:E22"/>
    <mergeCell ref="B24:B30"/>
    <mergeCell ref="C24:C26"/>
    <mergeCell ref="D24:E24"/>
    <mergeCell ref="D28:E28"/>
    <mergeCell ref="C30:E30"/>
    <mergeCell ref="D29:E29"/>
    <mergeCell ref="C31:E31"/>
    <mergeCell ref="G24:G25"/>
    <mergeCell ref="D7:E7"/>
    <mergeCell ref="D4:E4"/>
    <mergeCell ref="D6:E6"/>
    <mergeCell ref="D8:E10"/>
    <mergeCell ref="D27:E27"/>
    <mergeCell ref="D19:E19"/>
    <mergeCell ref="C20:E20"/>
    <mergeCell ref="C23:E23"/>
    <mergeCell ref="I8:I10"/>
    <mergeCell ref="W8:W10"/>
    <mergeCell ref="D17:E17"/>
    <mergeCell ref="C18:E18"/>
    <mergeCell ref="D2:E2"/>
    <mergeCell ref="D1:E1"/>
    <mergeCell ref="G8:G10"/>
    <mergeCell ref="G3:G4"/>
    <mergeCell ref="H1:K1"/>
    <mergeCell ref="H3:K3"/>
    <mergeCell ref="C15:E15"/>
    <mergeCell ref="S24:S25"/>
    <mergeCell ref="N8:N10"/>
    <mergeCell ref="M1:M2"/>
    <mergeCell ref="O8:O10"/>
    <mergeCell ref="M24:M25"/>
    <mergeCell ref="N1:Q1"/>
    <mergeCell ref="M3:M4"/>
    <mergeCell ref="N3:Q3"/>
    <mergeCell ref="N4:Q4"/>
    <mergeCell ref="S3:S4"/>
    <mergeCell ref="T3:W3"/>
    <mergeCell ref="T4:W4"/>
    <mergeCell ref="T8:T10"/>
    <mergeCell ref="U8:U10"/>
    <mergeCell ref="G1:G2"/>
    <mergeCell ref="S1:S2"/>
    <mergeCell ref="T1:W1"/>
    <mergeCell ref="K8:K10"/>
    <mergeCell ref="H8:H10"/>
    <mergeCell ref="J8:J10"/>
    <mergeCell ref="G11:G14"/>
    <mergeCell ref="J11:J14"/>
    <mergeCell ref="J24:J26"/>
    <mergeCell ref="M5:M7"/>
    <mergeCell ref="P5:P7"/>
    <mergeCell ref="M8:M10"/>
    <mergeCell ref="P8:P10"/>
    <mergeCell ref="M11:M14"/>
    <mergeCell ref="P11:P14"/>
    <mergeCell ref="P24:P26"/>
    <mergeCell ref="S5:S7"/>
    <mergeCell ref="V5:V7"/>
    <mergeCell ref="S8:S10"/>
    <mergeCell ref="V8:V10"/>
    <mergeCell ref="S11:S14"/>
    <mergeCell ref="V11:V14"/>
    <mergeCell ref="V24:V26"/>
    <mergeCell ref="Q8:Q10"/>
  </mergeCells>
  <dataValidations count="1">
    <dataValidation type="list" allowBlank="1" showDropDown="1" showInputMessage="1" showErrorMessage="1" error="In dieser Zelle dürfen nur die Werte &quot;x&quot; oder &quot;-&quot; eingetragen werden!" sqref="M26:M27 G26:G27 S26:S27 Y26:Y27 AE26:AE27">
      <formula1>$A$34:$A$35</formula1>
    </dataValidation>
  </dataValidations>
  <printOptions/>
  <pageMargins left="0.15748031496062992" right="0.15748031496062992" top="0.7874015748031497" bottom="0.7874015748031497" header="0.31496062992125984" footer="0.31496062992125984"/>
  <pageSetup fitToHeight="10" fitToWidth="1" horizontalDpi="600" verticalDpi="600" orientation="landscape" paperSize="8" scale="3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X176"/>
  <sheetViews>
    <sheetView zoomScale="40" zoomScaleNormal="40" zoomScalePageLayoutView="0" workbookViewId="0" topLeftCell="A151">
      <selection activeCell="J6" sqref="J6:J10"/>
    </sheetView>
  </sheetViews>
  <sheetFormatPr defaultColWidth="11.421875" defaultRowHeight="15"/>
  <cols>
    <col min="1" max="1" width="31.57421875" style="111" customWidth="1"/>
    <col min="2" max="2" width="23.7109375" style="111" customWidth="1"/>
    <col min="3" max="3" width="38.57421875" style="26" customWidth="1"/>
    <col min="4" max="4" width="42.421875" style="26" customWidth="1"/>
    <col min="5" max="5" width="85.28125" style="26" customWidth="1"/>
    <col min="6" max="6" width="8.7109375" style="113" customWidth="1"/>
    <col min="7" max="7" width="28.7109375" style="26" customWidth="1"/>
    <col min="8" max="8" width="30.7109375" style="26" customWidth="1"/>
    <col min="9" max="9" width="28.57421875" style="26" customWidth="1"/>
    <col min="10" max="10" width="32.7109375" style="26" customWidth="1"/>
    <col min="11" max="11" width="70.7109375" style="26" customWidth="1"/>
    <col min="12" max="12" width="8.7109375" style="113" customWidth="1"/>
    <col min="13" max="13" width="28.7109375" style="26" customWidth="1"/>
    <col min="14" max="14" width="26.7109375" style="26" customWidth="1"/>
    <col min="15" max="15" width="20.7109375" style="26" customWidth="1"/>
    <col min="16" max="16" width="32.7109375" style="26" customWidth="1"/>
    <col min="17" max="17" width="70.7109375" style="26" customWidth="1"/>
    <col min="18" max="18" width="8.7109375" style="113" customWidth="1"/>
    <col min="19" max="19" width="28.7109375" style="40" customWidth="1"/>
    <col min="20" max="20" width="26.7109375" style="26" customWidth="1"/>
    <col min="21" max="21" width="20.7109375" style="26" customWidth="1"/>
    <col min="22" max="22" width="32.7109375" style="26" customWidth="1"/>
    <col min="23" max="23" width="70.7109375" style="26" customWidth="1"/>
    <col min="24" max="24" width="20.7109375" style="113" customWidth="1"/>
    <col min="25" max="16384" width="11.421875" style="26" customWidth="1"/>
  </cols>
  <sheetData>
    <row r="1" spans="1:24" ht="27.75" customHeight="1" thickBot="1">
      <c r="A1" s="4" t="s">
        <v>0</v>
      </c>
      <c r="B1" s="4" t="s">
        <v>1</v>
      </c>
      <c r="C1" s="4" t="s">
        <v>2</v>
      </c>
      <c r="D1" s="749" t="s">
        <v>10</v>
      </c>
      <c r="E1" s="750"/>
      <c r="F1" s="21"/>
      <c r="G1" s="793" t="s">
        <v>84</v>
      </c>
      <c r="H1" s="525" t="s">
        <v>172</v>
      </c>
      <c r="I1" s="526"/>
      <c r="J1" s="526"/>
      <c r="K1" s="746"/>
      <c r="L1" s="21"/>
      <c r="M1" s="793" t="s">
        <v>84</v>
      </c>
      <c r="N1" s="525" t="s">
        <v>172</v>
      </c>
      <c r="O1" s="526"/>
      <c r="P1" s="526"/>
      <c r="Q1" s="746"/>
      <c r="R1" s="21"/>
      <c r="S1" s="793" t="s">
        <v>84</v>
      </c>
      <c r="T1" s="525" t="s">
        <v>172</v>
      </c>
      <c r="U1" s="526"/>
      <c r="V1" s="526"/>
      <c r="W1" s="746"/>
      <c r="X1" s="22"/>
    </row>
    <row r="2" spans="1:24" s="31" customFormat="1" ht="163.5" customHeight="1" thickBot="1" thickTop="1">
      <c r="A2" s="513" t="s">
        <v>160</v>
      </c>
      <c r="B2" s="513" t="s">
        <v>170</v>
      </c>
      <c r="C2" s="5" t="s">
        <v>9</v>
      </c>
      <c r="D2" s="604" t="s">
        <v>173</v>
      </c>
      <c r="E2" s="605"/>
      <c r="F2" s="21"/>
      <c r="G2" s="794"/>
      <c r="H2" s="28" t="s">
        <v>68</v>
      </c>
      <c r="I2" s="28" t="s">
        <v>69</v>
      </c>
      <c r="J2" s="28" t="s">
        <v>177</v>
      </c>
      <c r="K2" s="397" t="s">
        <v>82</v>
      </c>
      <c r="L2" s="21"/>
      <c r="M2" s="794"/>
      <c r="N2" s="28" t="s">
        <v>68</v>
      </c>
      <c r="O2" s="28" t="s">
        <v>69</v>
      </c>
      <c r="P2" s="28" t="s">
        <v>177</v>
      </c>
      <c r="Q2" s="397" t="s">
        <v>82</v>
      </c>
      <c r="R2" s="21"/>
      <c r="S2" s="794"/>
      <c r="T2" s="28" t="s">
        <v>68</v>
      </c>
      <c r="U2" s="28" t="s">
        <v>69</v>
      </c>
      <c r="V2" s="28" t="s">
        <v>177</v>
      </c>
      <c r="W2" s="397" t="s">
        <v>82</v>
      </c>
      <c r="X2" s="22"/>
    </row>
    <row r="3" spans="1:24" s="31" customFormat="1" ht="63" customHeight="1" thickBot="1" thickTop="1">
      <c r="A3" s="585" t="s">
        <v>81</v>
      </c>
      <c r="B3" s="582" t="s">
        <v>59</v>
      </c>
      <c r="C3" s="398"/>
      <c r="D3" s="791" t="s">
        <v>296</v>
      </c>
      <c r="E3" s="766"/>
      <c r="F3" s="32"/>
      <c r="G3" s="781"/>
      <c r="H3" s="541"/>
      <c r="I3" s="542"/>
      <c r="J3" s="542"/>
      <c r="K3" s="784"/>
      <c r="L3" s="32"/>
      <c r="M3" s="781"/>
      <c r="N3" s="541"/>
      <c r="O3" s="542"/>
      <c r="P3" s="542"/>
      <c r="Q3" s="784"/>
      <c r="R3" s="32"/>
      <c r="S3" s="781"/>
      <c r="T3" s="541"/>
      <c r="U3" s="542"/>
      <c r="V3" s="542"/>
      <c r="W3" s="784"/>
      <c r="X3" s="33"/>
    </row>
    <row r="4" spans="1:24" s="31" customFormat="1" ht="54.75" customHeight="1" thickBot="1" thickTop="1">
      <c r="A4" s="586"/>
      <c r="B4" s="583"/>
      <c r="C4" s="399"/>
      <c r="D4" s="792" t="s">
        <v>297</v>
      </c>
      <c r="E4" s="766"/>
      <c r="F4" s="32"/>
      <c r="G4" s="790"/>
      <c r="H4" s="541"/>
      <c r="I4" s="542"/>
      <c r="J4" s="542"/>
      <c r="K4" s="784"/>
      <c r="L4" s="32"/>
      <c r="M4" s="790"/>
      <c r="N4" s="541"/>
      <c r="O4" s="542"/>
      <c r="P4" s="542"/>
      <c r="Q4" s="784"/>
      <c r="R4" s="32"/>
      <c r="S4" s="790"/>
      <c r="T4" s="541"/>
      <c r="U4" s="542"/>
      <c r="V4" s="542"/>
      <c r="W4" s="784"/>
      <c r="X4" s="33"/>
    </row>
    <row r="5" spans="1:24" s="31" customFormat="1" ht="49.5" customHeight="1" thickBot="1" thickTop="1">
      <c r="A5" s="586"/>
      <c r="B5" s="583"/>
      <c r="C5" s="400"/>
      <c r="D5" s="767" t="s">
        <v>298</v>
      </c>
      <c r="E5" s="768"/>
      <c r="F5" s="32"/>
      <c r="G5" s="782"/>
      <c r="H5" s="541"/>
      <c r="I5" s="542"/>
      <c r="J5" s="542"/>
      <c r="K5" s="542"/>
      <c r="L5" s="32"/>
      <c r="M5" s="782"/>
      <c r="N5" s="541"/>
      <c r="O5" s="542"/>
      <c r="P5" s="542"/>
      <c r="Q5" s="542"/>
      <c r="R5" s="32"/>
      <c r="S5" s="782"/>
      <c r="T5" s="541"/>
      <c r="U5" s="542"/>
      <c r="V5" s="542"/>
      <c r="W5" s="542"/>
      <c r="X5" s="33"/>
    </row>
    <row r="6" spans="1:24" ht="43.5" customHeight="1" thickBot="1" thickTop="1">
      <c r="A6" s="586"/>
      <c r="B6" s="583"/>
      <c r="C6" s="543" t="s">
        <v>147</v>
      </c>
      <c r="D6" s="622" t="s">
        <v>220</v>
      </c>
      <c r="E6" s="623"/>
      <c r="F6" s="32"/>
      <c r="G6" s="527"/>
      <c r="H6" s="61"/>
      <c r="I6" s="401">
        <f>IF(H6="",0,1)</f>
        <v>0</v>
      </c>
      <c r="J6" s="785"/>
      <c r="K6" s="432"/>
      <c r="L6" s="32"/>
      <c r="M6" s="527"/>
      <c r="N6" s="61"/>
      <c r="O6" s="401">
        <f>IF(N6="",0,1)</f>
        <v>0</v>
      </c>
      <c r="P6" s="785"/>
      <c r="Q6" s="432"/>
      <c r="R6" s="32"/>
      <c r="S6" s="527"/>
      <c r="T6" s="61"/>
      <c r="U6" s="401">
        <f>IF(T6="",0,1)</f>
        <v>0</v>
      </c>
      <c r="V6" s="785"/>
      <c r="W6" s="432"/>
      <c r="X6" s="33"/>
    </row>
    <row r="7" spans="1:24" ht="54.75" customHeight="1" thickBot="1">
      <c r="A7" s="586"/>
      <c r="B7" s="583"/>
      <c r="C7" s="544"/>
      <c r="D7" s="588" t="s">
        <v>118</v>
      </c>
      <c r="E7" s="589"/>
      <c r="F7" s="35"/>
      <c r="G7" s="528"/>
      <c r="H7" s="46"/>
      <c r="I7" s="66">
        <f>IF(H7="",0,1)</f>
        <v>0</v>
      </c>
      <c r="J7" s="786"/>
      <c r="K7" s="433"/>
      <c r="L7" s="35"/>
      <c r="M7" s="528"/>
      <c r="N7" s="46"/>
      <c r="O7" s="66">
        <f>IF(N7="",0,1)</f>
        <v>0</v>
      </c>
      <c r="P7" s="786"/>
      <c r="Q7" s="433"/>
      <c r="R7" s="35"/>
      <c r="S7" s="528"/>
      <c r="T7" s="46"/>
      <c r="U7" s="66">
        <f>IF(T7="",0,1)</f>
        <v>0</v>
      </c>
      <c r="V7" s="786"/>
      <c r="W7" s="433"/>
      <c r="X7" s="52"/>
    </row>
    <row r="8" spans="1:24" ht="48.75" customHeight="1" thickBot="1">
      <c r="A8" s="586"/>
      <c r="B8" s="583"/>
      <c r="C8" s="544"/>
      <c r="D8" s="591" t="s">
        <v>18</v>
      </c>
      <c r="E8" s="592"/>
      <c r="F8" s="35"/>
      <c r="G8" s="528"/>
      <c r="H8" s="54"/>
      <c r="I8" s="66">
        <f>IF(H8="",0,1)</f>
        <v>0</v>
      </c>
      <c r="J8" s="786"/>
      <c r="K8" s="433"/>
      <c r="L8" s="35"/>
      <c r="M8" s="528"/>
      <c r="N8" s="54"/>
      <c r="O8" s="66">
        <f>IF(N8="",0,1)</f>
        <v>0</v>
      </c>
      <c r="P8" s="786"/>
      <c r="Q8" s="433"/>
      <c r="R8" s="35"/>
      <c r="S8" s="528"/>
      <c r="T8" s="54"/>
      <c r="U8" s="66">
        <f>IF(T8="",0,1)</f>
        <v>0</v>
      </c>
      <c r="V8" s="786"/>
      <c r="W8" s="433"/>
      <c r="X8" s="52"/>
    </row>
    <row r="9" spans="1:24" ht="45.75" customHeight="1" thickBot="1">
      <c r="A9" s="586"/>
      <c r="B9" s="583"/>
      <c r="C9" s="544"/>
      <c r="D9" s="588" t="s">
        <v>20</v>
      </c>
      <c r="E9" s="589"/>
      <c r="F9" s="44"/>
      <c r="G9" s="528"/>
      <c r="H9" s="54"/>
      <c r="I9" s="66">
        <f>IF(H9="",0,1)</f>
        <v>0</v>
      </c>
      <c r="J9" s="786"/>
      <c r="K9" s="433"/>
      <c r="L9" s="44"/>
      <c r="M9" s="528"/>
      <c r="N9" s="54"/>
      <c r="O9" s="66">
        <f>IF(N9="",0,1)</f>
        <v>0</v>
      </c>
      <c r="P9" s="786"/>
      <c r="Q9" s="433"/>
      <c r="R9" s="44"/>
      <c r="S9" s="528"/>
      <c r="T9" s="54"/>
      <c r="U9" s="66">
        <f>IF(T9="",0,1)</f>
        <v>0</v>
      </c>
      <c r="V9" s="786"/>
      <c r="W9" s="433"/>
      <c r="X9" s="56"/>
    </row>
    <row r="10" spans="1:24" ht="55.5" customHeight="1" thickBot="1">
      <c r="A10" s="586"/>
      <c r="B10" s="583"/>
      <c r="C10" s="658"/>
      <c r="D10" s="548" t="s">
        <v>85</v>
      </c>
      <c r="E10" s="549"/>
      <c r="F10" s="35"/>
      <c r="G10" s="529"/>
      <c r="H10" s="58"/>
      <c r="I10" s="66">
        <f>IF(H10="",0,1)</f>
        <v>0</v>
      </c>
      <c r="J10" s="787"/>
      <c r="K10" s="434"/>
      <c r="L10" s="35"/>
      <c r="M10" s="529"/>
      <c r="N10" s="58"/>
      <c r="O10" s="66">
        <f>IF(N10="",0,1)</f>
        <v>0</v>
      </c>
      <c r="P10" s="787"/>
      <c r="Q10" s="434"/>
      <c r="R10" s="35"/>
      <c r="S10" s="529"/>
      <c r="T10" s="58"/>
      <c r="U10" s="66">
        <f>IF(T10="",0,1)</f>
        <v>0</v>
      </c>
      <c r="V10" s="787"/>
      <c r="W10" s="434"/>
      <c r="X10" s="52"/>
    </row>
    <row r="11" spans="1:24" ht="66" customHeight="1" thickBot="1" thickTop="1">
      <c r="A11" s="586"/>
      <c r="B11" s="583"/>
      <c r="C11" s="398"/>
      <c r="D11" s="765" t="s">
        <v>299</v>
      </c>
      <c r="E11" s="766"/>
      <c r="F11" s="35"/>
      <c r="G11" s="781"/>
      <c r="H11" s="541"/>
      <c r="I11" s="542"/>
      <c r="J11" s="542"/>
      <c r="K11" s="784"/>
      <c r="L11" s="35"/>
      <c r="M11" s="781"/>
      <c r="N11" s="541"/>
      <c r="O11" s="542"/>
      <c r="P11" s="542"/>
      <c r="Q11" s="784"/>
      <c r="R11" s="35"/>
      <c r="S11" s="781"/>
      <c r="T11" s="541"/>
      <c r="U11" s="542"/>
      <c r="V11" s="542"/>
      <c r="W11" s="784"/>
      <c r="X11" s="52"/>
    </row>
    <row r="12" spans="1:24" ht="63" customHeight="1" thickBot="1" thickTop="1">
      <c r="A12" s="586"/>
      <c r="B12" s="583"/>
      <c r="C12" s="399"/>
      <c r="D12" s="765" t="s">
        <v>300</v>
      </c>
      <c r="E12" s="766"/>
      <c r="F12" s="35"/>
      <c r="G12" s="790"/>
      <c r="H12" s="541"/>
      <c r="I12" s="542"/>
      <c r="J12" s="542"/>
      <c r="K12" s="784"/>
      <c r="L12" s="35"/>
      <c r="M12" s="790"/>
      <c r="N12" s="541"/>
      <c r="O12" s="542"/>
      <c r="P12" s="542"/>
      <c r="Q12" s="784"/>
      <c r="R12" s="35"/>
      <c r="S12" s="790"/>
      <c r="T12" s="541"/>
      <c r="U12" s="542"/>
      <c r="V12" s="542"/>
      <c r="W12" s="784"/>
      <c r="X12" s="52"/>
    </row>
    <row r="13" spans="1:24" ht="66" customHeight="1" thickBot="1" thickTop="1">
      <c r="A13" s="586"/>
      <c r="B13" s="583"/>
      <c r="C13" s="400"/>
      <c r="D13" s="767" t="s">
        <v>146</v>
      </c>
      <c r="E13" s="768"/>
      <c r="F13" s="35"/>
      <c r="G13" s="782"/>
      <c r="H13" s="541"/>
      <c r="I13" s="542"/>
      <c r="J13" s="542"/>
      <c r="K13" s="542"/>
      <c r="L13" s="35"/>
      <c r="M13" s="782"/>
      <c r="N13" s="541"/>
      <c r="O13" s="542"/>
      <c r="P13" s="542"/>
      <c r="Q13" s="542"/>
      <c r="R13" s="35"/>
      <c r="S13" s="782"/>
      <c r="T13" s="541"/>
      <c r="U13" s="542"/>
      <c r="V13" s="542"/>
      <c r="W13" s="542"/>
      <c r="X13" s="52"/>
    </row>
    <row r="14" spans="1:24" ht="54.75" customHeight="1" thickBot="1" thickTop="1">
      <c r="A14" s="586"/>
      <c r="B14" s="583"/>
      <c r="C14" s="562" t="s">
        <v>148</v>
      </c>
      <c r="D14" s="677" t="s">
        <v>220</v>
      </c>
      <c r="E14" s="717"/>
      <c r="F14" s="35"/>
      <c r="G14" s="527"/>
      <c r="H14" s="61"/>
      <c r="I14" s="401">
        <f>IF(H14="",0,1)</f>
        <v>0</v>
      </c>
      <c r="J14" s="785"/>
      <c r="K14" s="318"/>
      <c r="L14" s="35"/>
      <c r="M14" s="527"/>
      <c r="N14" s="61"/>
      <c r="O14" s="401">
        <f>IF(N14="",0,1)</f>
        <v>0</v>
      </c>
      <c r="P14" s="785"/>
      <c r="Q14" s="318"/>
      <c r="R14" s="35"/>
      <c r="S14" s="527"/>
      <c r="T14" s="61"/>
      <c r="U14" s="401">
        <f>IF(T14="",0,1)</f>
        <v>0</v>
      </c>
      <c r="V14" s="785"/>
      <c r="W14" s="318"/>
      <c r="X14" s="52"/>
    </row>
    <row r="15" spans="1:24" ht="62.25" customHeight="1" thickBot="1">
      <c r="A15" s="586"/>
      <c r="B15" s="583"/>
      <c r="C15" s="563"/>
      <c r="D15" s="632" t="s">
        <v>118</v>
      </c>
      <c r="E15" s="633"/>
      <c r="F15" s="35"/>
      <c r="G15" s="528"/>
      <c r="H15" s="46"/>
      <c r="I15" s="66">
        <f>IF(H15="",0,1)</f>
        <v>0</v>
      </c>
      <c r="J15" s="786"/>
      <c r="K15" s="435"/>
      <c r="L15" s="35"/>
      <c r="M15" s="528"/>
      <c r="N15" s="46"/>
      <c r="O15" s="66">
        <f>IF(N15="",0,1)</f>
        <v>0</v>
      </c>
      <c r="P15" s="786"/>
      <c r="Q15" s="435"/>
      <c r="R15" s="35"/>
      <c r="S15" s="528"/>
      <c r="T15" s="46"/>
      <c r="U15" s="66">
        <f>IF(T15="",0,1)</f>
        <v>0</v>
      </c>
      <c r="V15" s="786"/>
      <c r="W15" s="435"/>
      <c r="X15" s="52"/>
    </row>
    <row r="16" spans="1:24" ht="67.5" customHeight="1" thickBot="1">
      <c r="A16" s="586"/>
      <c r="B16" s="583"/>
      <c r="C16" s="563"/>
      <c r="D16" s="608" t="s">
        <v>18</v>
      </c>
      <c r="E16" s="609"/>
      <c r="F16" s="35"/>
      <c r="G16" s="528"/>
      <c r="H16" s="54"/>
      <c r="I16" s="66">
        <f>IF(H16="",0,1)</f>
        <v>0</v>
      </c>
      <c r="J16" s="786"/>
      <c r="K16" s="435"/>
      <c r="L16" s="35"/>
      <c r="M16" s="528"/>
      <c r="N16" s="54"/>
      <c r="O16" s="66">
        <f>IF(N16="",0,1)</f>
        <v>0</v>
      </c>
      <c r="P16" s="786"/>
      <c r="Q16" s="435"/>
      <c r="R16" s="35"/>
      <c r="S16" s="528"/>
      <c r="T16" s="54"/>
      <c r="U16" s="66">
        <f>IF(T16="",0,1)</f>
        <v>0</v>
      </c>
      <c r="V16" s="786"/>
      <c r="W16" s="435"/>
      <c r="X16" s="52"/>
    </row>
    <row r="17" spans="1:24" ht="63.75" customHeight="1" thickBot="1">
      <c r="A17" s="586"/>
      <c r="B17" s="583"/>
      <c r="C17" s="563"/>
      <c r="D17" s="632" t="s">
        <v>20</v>
      </c>
      <c r="E17" s="633"/>
      <c r="F17" s="35"/>
      <c r="G17" s="528"/>
      <c r="H17" s="54"/>
      <c r="I17" s="66">
        <f>IF(H17="",0,1)</f>
        <v>0</v>
      </c>
      <c r="J17" s="786"/>
      <c r="K17" s="435"/>
      <c r="L17" s="35"/>
      <c r="M17" s="528"/>
      <c r="N17" s="54"/>
      <c r="O17" s="66">
        <f>IF(N17="",0,1)</f>
        <v>0</v>
      </c>
      <c r="P17" s="786"/>
      <c r="Q17" s="435"/>
      <c r="R17" s="35"/>
      <c r="S17" s="528"/>
      <c r="T17" s="54"/>
      <c r="U17" s="66">
        <f>IF(T17="",0,1)</f>
        <v>0</v>
      </c>
      <c r="V17" s="786"/>
      <c r="W17" s="435"/>
      <c r="X17" s="52"/>
    </row>
    <row r="18" spans="1:24" ht="81" customHeight="1" thickBot="1">
      <c r="A18" s="586"/>
      <c r="B18" s="583"/>
      <c r="C18" s="564"/>
      <c r="D18" s="634" t="s">
        <v>85</v>
      </c>
      <c r="E18" s="635"/>
      <c r="F18" s="35"/>
      <c r="G18" s="529"/>
      <c r="H18" s="58"/>
      <c r="I18" s="66">
        <f>IF(H18="",0,1)</f>
        <v>0</v>
      </c>
      <c r="J18" s="787"/>
      <c r="K18" s="319"/>
      <c r="L18" s="35"/>
      <c r="M18" s="529"/>
      <c r="N18" s="58"/>
      <c r="O18" s="66">
        <f>IF(N18="",0,1)</f>
        <v>0</v>
      </c>
      <c r="P18" s="787"/>
      <c r="Q18" s="319"/>
      <c r="R18" s="35"/>
      <c r="S18" s="529"/>
      <c r="T18" s="58"/>
      <c r="U18" s="66">
        <f>IF(T18="",0,1)</f>
        <v>0</v>
      </c>
      <c r="V18" s="787"/>
      <c r="W18" s="319"/>
      <c r="X18" s="52"/>
    </row>
    <row r="19" spans="1:24" ht="66" customHeight="1" thickBot="1" thickTop="1">
      <c r="A19" s="586"/>
      <c r="B19" s="583"/>
      <c r="C19" s="398"/>
      <c r="D19" s="765" t="s">
        <v>299</v>
      </c>
      <c r="E19" s="766"/>
      <c r="F19" s="35"/>
      <c r="G19" s="781"/>
      <c r="H19" s="541"/>
      <c r="I19" s="542"/>
      <c r="J19" s="542"/>
      <c r="K19" s="784"/>
      <c r="L19" s="35"/>
      <c r="M19" s="781"/>
      <c r="N19" s="541"/>
      <c r="O19" s="542"/>
      <c r="P19" s="542"/>
      <c r="Q19" s="784"/>
      <c r="R19" s="35"/>
      <c r="S19" s="781"/>
      <c r="T19" s="541"/>
      <c r="U19" s="542"/>
      <c r="V19" s="542"/>
      <c r="W19" s="784"/>
      <c r="X19" s="52"/>
    </row>
    <row r="20" spans="1:24" ht="66" customHeight="1" thickBot="1" thickTop="1">
      <c r="A20" s="586"/>
      <c r="B20" s="583"/>
      <c r="C20" s="399"/>
      <c r="D20" s="765" t="s">
        <v>300</v>
      </c>
      <c r="E20" s="766"/>
      <c r="F20" s="35"/>
      <c r="G20" s="790"/>
      <c r="H20" s="541"/>
      <c r="I20" s="542"/>
      <c r="J20" s="542"/>
      <c r="K20" s="542"/>
      <c r="L20" s="35"/>
      <c r="M20" s="790"/>
      <c r="N20" s="541"/>
      <c r="O20" s="542"/>
      <c r="P20" s="542"/>
      <c r="Q20" s="542"/>
      <c r="R20" s="35"/>
      <c r="S20" s="790"/>
      <c r="T20" s="541"/>
      <c r="U20" s="542"/>
      <c r="V20" s="542"/>
      <c r="W20" s="542"/>
      <c r="X20" s="52"/>
    </row>
    <row r="21" spans="1:24" ht="66" customHeight="1" thickBot="1" thickTop="1">
      <c r="A21" s="586"/>
      <c r="B21" s="583"/>
      <c r="C21" s="400"/>
      <c r="D21" s="767" t="s">
        <v>146</v>
      </c>
      <c r="E21" s="768"/>
      <c r="F21" s="35"/>
      <c r="G21" s="782"/>
      <c r="H21" s="541"/>
      <c r="I21" s="542"/>
      <c r="J21" s="542"/>
      <c r="K21" s="542"/>
      <c r="L21" s="35"/>
      <c r="M21" s="782"/>
      <c r="N21" s="541"/>
      <c r="O21" s="542"/>
      <c r="P21" s="542"/>
      <c r="Q21" s="542"/>
      <c r="R21" s="35"/>
      <c r="S21" s="782"/>
      <c r="T21" s="541"/>
      <c r="U21" s="542"/>
      <c r="V21" s="542"/>
      <c r="W21" s="542"/>
      <c r="X21" s="52"/>
    </row>
    <row r="22" spans="1:24" ht="45" customHeight="1" thickBot="1" thickTop="1">
      <c r="A22" s="586"/>
      <c r="B22" s="583"/>
      <c r="C22" s="543" t="s">
        <v>149</v>
      </c>
      <c r="D22" s="622" t="s">
        <v>220</v>
      </c>
      <c r="E22" s="623"/>
      <c r="F22" s="35"/>
      <c r="G22" s="527"/>
      <c r="H22" s="61"/>
      <c r="I22" s="401">
        <f>IF(H22="",0,1)</f>
        <v>0</v>
      </c>
      <c r="J22" s="785"/>
      <c r="K22" s="217"/>
      <c r="L22" s="35"/>
      <c r="M22" s="527"/>
      <c r="N22" s="61"/>
      <c r="O22" s="401">
        <f>IF(N22="",0,1)</f>
        <v>0</v>
      </c>
      <c r="P22" s="785"/>
      <c r="Q22" s="217"/>
      <c r="R22" s="35"/>
      <c r="S22" s="527"/>
      <c r="T22" s="61"/>
      <c r="U22" s="401">
        <f>IF(T22="",0,1)</f>
        <v>0</v>
      </c>
      <c r="V22" s="785"/>
      <c r="W22" s="217"/>
      <c r="X22" s="52"/>
    </row>
    <row r="23" spans="1:24" ht="54.75" customHeight="1" thickBot="1">
      <c r="A23" s="586"/>
      <c r="B23" s="583"/>
      <c r="C23" s="544"/>
      <c r="D23" s="588" t="s">
        <v>118</v>
      </c>
      <c r="E23" s="589"/>
      <c r="F23" s="35"/>
      <c r="G23" s="528"/>
      <c r="H23" s="46"/>
      <c r="I23" s="66">
        <f>IF(H23="",0,1)</f>
        <v>0</v>
      </c>
      <c r="J23" s="786"/>
      <c r="K23" s="213"/>
      <c r="L23" s="35"/>
      <c r="M23" s="528"/>
      <c r="N23" s="46"/>
      <c r="O23" s="66">
        <f>IF(N23="",0,1)</f>
        <v>0</v>
      </c>
      <c r="P23" s="786"/>
      <c r="Q23" s="213"/>
      <c r="R23" s="35"/>
      <c r="S23" s="528"/>
      <c r="T23" s="46"/>
      <c r="U23" s="66">
        <f>IF(T23="",0,1)</f>
        <v>0</v>
      </c>
      <c r="V23" s="786"/>
      <c r="W23" s="213"/>
      <c r="X23" s="52"/>
    </row>
    <row r="24" spans="1:24" ht="48.75" customHeight="1" thickBot="1">
      <c r="A24" s="586"/>
      <c r="B24" s="583"/>
      <c r="C24" s="544"/>
      <c r="D24" s="591" t="s">
        <v>18</v>
      </c>
      <c r="E24" s="592"/>
      <c r="F24" s="35"/>
      <c r="G24" s="528"/>
      <c r="H24" s="54"/>
      <c r="I24" s="66">
        <f>IF(H24="",0,1)</f>
        <v>0</v>
      </c>
      <c r="J24" s="786"/>
      <c r="K24" s="213"/>
      <c r="L24" s="35"/>
      <c r="M24" s="528"/>
      <c r="N24" s="54"/>
      <c r="O24" s="66">
        <f>IF(N24="",0,1)</f>
        <v>0</v>
      </c>
      <c r="P24" s="786"/>
      <c r="Q24" s="213"/>
      <c r="R24" s="35"/>
      <c r="S24" s="528"/>
      <c r="T24" s="54"/>
      <c r="U24" s="66">
        <f>IF(T24="",0,1)</f>
        <v>0</v>
      </c>
      <c r="V24" s="786"/>
      <c r="W24" s="213"/>
      <c r="X24" s="52"/>
    </row>
    <row r="25" spans="1:24" ht="42" customHeight="1" thickBot="1">
      <c r="A25" s="586"/>
      <c r="B25" s="583"/>
      <c r="C25" s="544"/>
      <c r="D25" s="588" t="s">
        <v>20</v>
      </c>
      <c r="E25" s="589"/>
      <c r="F25" s="35"/>
      <c r="G25" s="528"/>
      <c r="H25" s="54"/>
      <c r="I25" s="66">
        <f>IF(H25="",0,1)</f>
        <v>0</v>
      </c>
      <c r="J25" s="786"/>
      <c r="K25" s="213"/>
      <c r="L25" s="35"/>
      <c r="M25" s="528"/>
      <c r="N25" s="54"/>
      <c r="O25" s="66">
        <f>IF(N25="",0,1)</f>
        <v>0</v>
      </c>
      <c r="P25" s="786"/>
      <c r="Q25" s="213"/>
      <c r="R25" s="35"/>
      <c r="S25" s="528"/>
      <c r="T25" s="54"/>
      <c r="U25" s="66">
        <f>IF(T25="",0,1)</f>
        <v>0</v>
      </c>
      <c r="V25" s="786"/>
      <c r="W25" s="213"/>
      <c r="X25" s="52"/>
    </row>
    <row r="26" spans="1:24" ht="42.75" customHeight="1" thickBot="1">
      <c r="A26" s="586"/>
      <c r="B26" s="583"/>
      <c r="C26" s="658"/>
      <c r="D26" s="548" t="s">
        <v>85</v>
      </c>
      <c r="E26" s="549"/>
      <c r="F26" s="35"/>
      <c r="G26" s="529"/>
      <c r="H26" s="58"/>
      <c r="I26" s="66">
        <f>IF(H26="",0,1)</f>
        <v>0</v>
      </c>
      <c r="J26" s="787"/>
      <c r="K26" s="214"/>
      <c r="L26" s="35"/>
      <c r="M26" s="529"/>
      <c r="N26" s="58"/>
      <c r="O26" s="66">
        <f>IF(N26="",0,1)</f>
        <v>0</v>
      </c>
      <c r="P26" s="787"/>
      <c r="Q26" s="214"/>
      <c r="R26" s="35"/>
      <c r="S26" s="529"/>
      <c r="T26" s="58"/>
      <c r="U26" s="66">
        <f>IF(T26="",0,1)</f>
        <v>0</v>
      </c>
      <c r="V26" s="787"/>
      <c r="W26" s="214"/>
      <c r="X26" s="52"/>
    </row>
    <row r="27" spans="1:24" ht="81" customHeight="1" thickBot="1" thickTop="1">
      <c r="A27" s="586"/>
      <c r="B27" s="583"/>
      <c r="C27" s="398"/>
      <c r="D27" s="765" t="s">
        <v>301</v>
      </c>
      <c r="E27" s="766"/>
      <c r="F27" s="35"/>
      <c r="G27" s="781"/>
      <c r="H27" s="541"/>
      <c r="I27" s="542"/>
      <c r="J27" s="542"/>
      <c r="K27" s="784"/>
      <c r="L27" s="35"/>
      <c r="M27" s="781"/>
      <c r="N27" s="541"/>
      <c r="O27" s="542"/>
      <c r="P27" s="542"/>
      <c r="Q27" s="784"/>
      <c r="R27" s="35"/>
      <c r="S27" s="781"/>
      <c r="T27" s="541"/>
      <c r="U27" s="542"/>
      <c r="V27" s="542"/>
      <c r="W27" s="784"/>
      <c r="X27" s="52"/>
    </row>
    <row r="28" spans="1:24" ht="81" customHeight="1" thickBot="1" thickTop="1">
      <c r="A28" s="586"/>
      <c r="B28" s="583"/>
      <c r="C28" s="399"/>
      <c r="D28" s="765" t="s">
        <v>302</v>
      </c>
      <c r="E28" s="766"/>
      <c r="F28" s="35"/>
      <c r="G28" s="790"/>
      <c r="H28" s="541"/>
      <c r="I28" s="542"/>
      <c r="J28" s="542"/>
      <c r="K28" s="784"/>
      <c r="L28" s="35"/>
      <c r="M28" s="790"/>
      <c r="N28" s="541"/>
      <c r="O28" s="542"/>
      <c r="P28" s="542"/>
      <c r="Q28" s="784"/>
      <c r="R28" s="35"/>
      <c r="S28" s="790"/>
      <c r="T28" s="541"/>
      <c r="U28" s="542"/>
      <c r="V28" s="542"/>
      <c r="W28" s="784"/>
      <c r="X28" s="52"/>
    </row>
    <row r="29" spans="1:24" ht="81" customHeight="1" thickBot="1" thickTop="1">
      <c r="A29" s="586"/>
      <c r="B29" s="583"/>
      <c r="C29" s="400"/>
      <c r="D29" s="767" t="s">
        <v>150</v>
      </c>
      <c r="E29" s="768"/>
      <c r="F29" s="35"/>
      <c r="G29" s="782"/>
      <c r="H29" s="541"/>
      <c r="I29" s="542"/>
      <c r="J29" s="542"/>
      <c r="K29" s="542"/>
      <c r="L29" s="35"/>
      <c r="M29" s="782"/>
      <c r="N29" s="541"/>
      <c r="O29" s="542"/>
      <c r="P29" s="542"/>
      <c r="Q29" s="542"/>
      <c r="R29" s="35"/>
      <c r="S29" s="782"/>
      <c r="T29" s="541"/>
      <c r="U29" s="542"/>
      <c r="V29" s="542"/>
      <c r="W29" s="542"/>
      <c r="X29" s="52"/>
    </row>
    <row r="30" spans="1:24" ht="52.5" customHeight="1" thickBot="1" thickTop="1">
      <c r="A30" s="586"/>
      <c r="B30" s="583"/>
      <c r="C30" s="562" t="s">
        <v>303</v>
      </c>
      <c r="D30" s="677" t="s">
        <v>151</v>
      </c>
      <c r="E30" s="717"/>
      <c r="F30" s="35"/>
      <c r="G30" s="785"/>
      <c r="H30" s="261"/>
      <c r="I30" s="401">
        <f>IF(H30="",0,1)</f>
        <v>0</v>
      </c>
      <c r="J30" s="785"/>
      <c r="K30" s="436"/>
      <c r="L30" s="35"/>
      <c r="M30" s="785"/>
      <c r="N30" s="261"/>
      <c r="O30" s="401">
        <f>IF(N30="",0,1)</f>
        <v>0</v>
      </c>
      <c r="P30" s="785"/>
      <c r="Q30" s="436"/>
      <c r="R30" s="35"/>
      <c r="S30" s="785"/>
      <c r="T30" s="261"/>
      <c r="U30" s="401">
        <f>IF(T30="",0,1)</f>
        <v>0</v>
      </c>
      <c r="V30" s="785"/>
      <c r="W30" s="436"/>
      <c r="X30" s="52"/>
    </row>
    <row r="31" spans="1:24" ht="102.75" customHeight="1" thickBot="1">
      <c r="A31" s="586"/>
      <c r="B31" s="583"/>
      <c r="C31" s="563"/>
      <c r="D31" s="632" t="s">
        <v>157</v>
      </c>
      <c r="E31" s="633"/>
      <c r="F31" s="44"/>
      <c r="G31" s="786"/>
      <c r="H31" s="46"/>
      <c r="I31" s="66">
        <f>IF(H31="",0,1)</f>
        <v>0</v>
      </c>
      <c r="J31" s="786"/>
      <c r="K31" s="433"/>
      <c r="L31" s="44"/>
      <c r="M31" s="786"/>
      <c r="N31" s="46"/>
      <c r="O31" s="66">
        <f>IF(N31="",0,1)</f>
        <v>0</v>
      </c>
      <c r="P31" s="786"/>
      <c r="Q31" s="433"/>
      <c r="R31" s="44"/>
      <c r="S31" s="786"/>
      <c r="T31" s="46"/>
      <c r="U31" s="66">
        <f>IF(T31="",0,1)</f>
        <v>0</v>
      </c>
      <c r="V31" s="786"/>
      <c r="W31" s="433"/>
      <c r="X31" s="56"/>
    </row>
    <row r="32" spans="1:24" ht="41.25" customHeight="1" thickBot="1">
      <c r="A32" s="586"/>
      <c r="B32" s="583"/>
      <c r="C32" s="563"/>
      <c r="D32" s="608" t="s">
        <v>221</v>
      </c>
      <c r="E32" s="609"/>
      <c r="F32" s="44"/>
      <c r="G32" s="786"/>
      <c r="H32" s="42"/>
      <c r="I32" s="66">
        <f>IF(H32="",0,1)</f>
        <v>0</v>
      </c>
      <c r="J32" s="786"/>
      <c r="K32" s="433"/>
      <c r="L32" s="44"/>
      <c r="M32" s="786"/>
      <c r="N32" s="42"/>
      <c r="O32" s="66">
        <f>IF(N32="",0,1)</f>
        <v>0</v>
      </c>
      <c r="P32" s="786"/>
      <c r="Q32" s="433"/>
      <c r="R32" s="44"/>
      <c r="S32" s="786"/>
      <c r="T32" s="42"/>
      <c r="U32" s="66">
        <f>IF(T32="",0,1)</f>
        <v>0</v>
      </c>
      <c r="V32" s="786"/>
      <c r="W32" s="433"/>
      <c r="X32" s="56"/>
    </row>
    <row r="33" spans="1:24" ht="51.75" customHeight="1" thickBot="1">
      <c r="A33" s="586"/>
      <c r="B33" s="583"/>
      <c r="C33" s="563"/>
      <c r="D33" s="632" t="s">
        <v>143</v>
      </c>
      <c r="E33" s="633"/>
      <c r="F33" s="44"/>
      <c r="G33" s="786"/>
      <c r="H33" s="42"/>
      <c r="I33" s="66">
        <f>IF(H33="",0,1)</f>
        <v>0</v>
      </c>
      <c r="J33" s="786"/>
      <c r="K33" s="433"/>
      <c r="L33" s="44"/>
      <c r="M33" s="786"/>
      <c r="N33" s="42"/>
      <c r="O33" s="66">
        <f>IF(N33="",0,1)</f>
        <v>0</v>
      </c>
      <c r="P33" s="786"/>
      <c r="Q33" s="433"/>
      <c r="R33" s="44"/>
      <c r="S33" s="786"/>
      <c r="T33" s="42"/>
      <c r="U33" s="66">
        <f>IF(T33="",0,1)</f>
        <v>0</v>
      </c>
      <c r="V33" s="786"/>
      <c r="W33" s="433"/>
      <c r="X33" s="56"/>
    </row>
    <row r="34" spans="1:24" ht="58.5" customHeight="1" thickBot="1">
      <c r="A34" s="586"/>
      <c r="B34" s="583"/>
      <c r="C34" s="564"/>
      <c r="D34" s="634" t="s">
        <v>304</v>
      </c>
      <c r="E34" s="635"/>
      <c r="F34" s="44"/>
      <c r="G34" s="787"/>
      <c r="H34" s="67"/>
      <c r="I34" s="66">
        <f>IF(H34="",0,1)</f>
        <v>0</v>
      </c>
      <c r="J34" s="787"/>
      <c r="K34" s="437"/>
      <c r="L34" s="44"/>
      <c r="M34" s="787"/>
      <c r="N34" s="67"/>
      <c r="O34" s="66">
        <f>IF(N34="",0,1)</f>
        <v>0</v>
      </c>
      <c r="P34" s="787"/>
      <c r="Q34" s="437"/>
      <c r="R34" s="44"/>
      <c r="S34" s="787"/>
      <c r="T34" s="67"/>
      <c r="U34" s="66">
        <f>IF(T34="",0,1)</f>
        <v>0</v>
      </c>
      <c r="V34" s="787"/>
      <c r="W34" s="437"/>
      <c r="X34" s="56"/>
    </row>
    <row r="35" spans="1:24" ht="74.25" customHeight="1" thickBot="1" thickTop="1">
      <c r="A35" s="586"/>
      <c r="B35" s="583"/>
      <c r="C35" s="398"/>
      <c r="D35" s="765" t="s">
        <v>301</v>
      </c>
      <c r="E35" s="766"/>
      <c r="F35" s="44"/>
      <c r="G35" s="781"/>
      <c r="H35" s="541"/>
      <c r="I35" s="542"/>
      <c r="J35" s="542"/>
      <c r="K35" s="784"/>
      <c r="L35" s="44"/>
      <c r="M35" s="781"/>
      <c r="N35" s="541"/>
      <c r="O35" s="542"/>
      <c r="P35" s="542"/>
      <c r="Q35" s="784"/>
      <c r="R35" s="44"/>
      <c r="S35" s="781"/>
      <c r="T35" s="541"/>
      <c r="U35" s="542"/>
      <c r="V35" s="542"/>
      <c r="W35" s="784"/>
      <c r="X35" s="56"/>
    </row>
    <row r="36" spans="1:24" ht="74.25" customHeight="1" thickBot="1" thickTop="1">
      <c r="A36" s="586"/>
      <c r="B36" s="583"/>
      <c r="C36" s="399"/>
      <c r="D36" s="765" t="s">
        <v>302</v>
      </c>
      <c r="E36" s="766"/>
      <c r="F36" s="44"/>
      <c r="G36" s="790"/>
      <c r="H36" s="541"/>
      <c r="I36" s="542"/>
      <c r="J36" s="542"/>
      <c r="K36" s="784"/>
      <c r="L36" s="44"/>
      <c r="M36" s="790"/>
      <c r="N36" s="541"/>
      <c r="O36" s="542"/>
      <c r="P36" s="542"/>
      <c r="Q36" s="784"/>
      <c r="R36" s="44"/>
      <c r="S36" s="790"/>
      <c r="T36" s="541"/>
      <c r="U36" s="542"/>
      <c r="V36" s="542"/>
      <c r="W36" s="784"/>
      <c r="X36" s="56"/>
    </row>
    <row r="37" spans="1:24" ht="74.25" customHeight="1" thickBot="1" thickTop="1">
      <c r="A37" s="586"/>
      <c r="B37" s="583"/>
      <c r="C37" s="400"/>
      <c r="D37" s="767" t="s">
        <v>150</v>
      </c>
      <c r="E37" s="768"/>
      <c r="F37" s="44"/>
      <c r="G37" s="782"/>
      <c r="H37" s="541"/>
      <c r="I37" s="542"/>
      <c r="J37" s="542"/>
      <c r="K37" s="542"/>
      <c r="L37" s="44"/>
      <c r="M37" s="782"/>
      <c r="N37" s="541"/>
      <c r="O37" s="542"/>
      <c r="P37" s="542"/>
      <c r="Q37" s="542"/>
      <c r="R37" s="44"/>
      <c r="S37" s="782"/>
      <c r="T37" s="541"/>
      <c r="U37" s="542"/>
      <c r="V37" s="542"/>
      <c r="W37" s="542"/>
      <c r="X37" s="56"/>
    </row>
    <row r="38" spans="1:24" ht="49.5" customHeight="1" thickBot="1" thickTop="1">
      <c r="A38" s="586"/>
      <c r="B38" s="583"/>
      <c r="C38" s="543" t="s">
        <v>305</v>
      </c>
      <c r="D38" s="622" t="s">
        <v>151</v>
      </c>
      <c r="E38" s="623"/>
      <c r="F38" s="44"/>
      <c r="G38" s="785"/>
      <c r="H38" s="261"/>
      <c r="I38" s="401">
        <f>IF(H38="",0,1)</f>
        <v>0</v>
      </c>
      <c r="J38" s="785"/>
      <c r="K38" s="436"/>
      <c r="L38" s="44"/>
      <c r="M38" s="785"/>
      <c r="N38" s="261"/>
      <c r="O38" s="401">
        <f>IF(N38="",0,1)</f>
        <v>0</v>
      </c>
      <c r="P38" s="785"/>
      <c r="Q38" s="436"/>
      <c r="R38" s="44"/>
      <c r="S38" s="785"/>
      <c r="T38" s="261"/>
      <c r="U38" s="401">
        <f>IF(T38="",0,1)</f>
        <v>0</v>
      </c>
      <c r="V38" s="785"/>
      <c r="W38" s="436"/>
      <c r="X38" s="56"/>
    </row>
    <row r="39" spans="1:24" ht="132.75" customHeight="1" thickBot="1">
      <c r="A39" s="586"/>
      <c r="B39" s="583"/>
      <c r="C39" s="544"/>
      <c r="D39" s="588" t="s">
        <v>157</v>
      </c>
      <c r="E39" s="589"/>
      <c r="F39" s="44"/>
      <c r="G39" s="786"/>
      <c r="H39" s="46"/>
      <c r="I39" s="66">
        <f>IF(H39="",0,1)</f>
        <v>0</v>
      </c>
      <c r="J39" s="786"/>
      <c r="K39" s="433"/>
      <c r="L39" s="44"/>
      <c r="M39" s="786"/>
      <c r="N39" s="46"/>
      <c r="O39" s="66">
        <f>IF(N39="",0,1)</f>
        <v>0</v>
      </c>
      <c r="P39" s="786"/>
      <c r="Q39" s="433"/>
      <c r="R39" s="44"/>
      <c r="S39" s="786"/>
      <c r="T39" s="46"/>
      <c r="U39" s="66">
        <f>IF(T39="",0,1)</f>
        <v>0</v>
      </c>
      <c r="V39" s="786"/>
      <c r="W39" s="433"/>
      <c r="X39" s="56"/>
    </row>
    <row r="40" spans="1:24" ht="66" customHeight="1" thickBot="1">
      <c r="A40" s="586"/>
      <c r="B40" s="583"/>
      <c r="C40" s="544"/>
      <c r="D40" s="591" t="s">
        <v>221</v>
      </c>
      <c r="E40" s="592"/>
      <c r="F40" s="44"/>
      <c r="G40" s="786"/>
      <c r="H40" s="42"/>
      <c r="I40" s="66">
        <f>IF(H40="",0,1)</f>
        <v>0</v>
      </c>
      <c r="J40" s="786"/>
      <c r="K40" s="433"/>
      <c r="L40" s="44"/>
      <c r="M40" s="786"/>
      <c r="N40" s="42"/>
      <c r="O40" s="66">
        <f>IF(N40="",0,1)</f>
        <v>0</v>
      </c>
      <c r="P40" s="786"/>
      <c r="Q40" s="433"/>
      <c r="R40" s="44"/>
      <c r="S40" s="786"/>
      <c r="T40" s="42"/>
      <c r="U40" s="66">
        <f>IF(T40="",0,1)</f>
        <v>0</v>
      </c>
      <c r="V40" s="786"/>
      <c r="W40" s="433"/>
      <c r="X40" s="56"/>
    </row>
    <row r="41" spans="1:24" ht="74.25" customHeight="1" thickBot="1">
      <c r="A41" s="586"/>
      <c r="B41" s="583"/>
      <c r="C41" s="544"/>
      <c r="D41" s="588" t="s">
        <v>143</v>
      </c>
      <c r="E41" s="589"/>
      <c r="F41" s="44"/>
      <c r="G41" s="786"/>
      <c r="H41" s="42"/>
      <c r="I41" s="66">
        <f>IF(H41="",0,1)</f>
        <v>0</v>
      </c>
      <c r="J41" s="786"/>
      <c r="K41" s="433"/>
      <c r="L41" s="44"/>
      <c r="M41" s="786"/>
      <c r="N41" s="42"/>
      <c r="O41" s="66">
        <f>IF(N41="",0,1)</f>
        <v>0</v>
      </c>
      <c r="P41" s="786"/>
      <c r="Q41" s="433"/>
      <c r="R41" s="44"/>
      <c r="S41" s="786"/>
      <c r="T41" s="42"/>
      <c r="U41" s="66">
        <f>IF(T41="",0,1)</f>
        <v>0</v>
      </c>
      <c r="V41" s="786"/>
      <c r="W41" s="433"/>
      <c r="X41" s="56"/>
    </row>
    <row r="42" spans="1:24" ht="74.25" customHeight="1" thickBot="1">
      <c r="A42" s="586"/>
      <c r="B42" s="583"/>
      <c r="C42" s="658"/>
      <c r="D42" s="548" t="s">
        <v>304</v>
      </c>
      <c r="E42" s="549"/>
      <c r="F42" s="44"/>
      <c r="G42" s="787"/>
      <c r="H42" s="67"/>
      <c r="I42" s="66">
        <f>IF(H42="",0,1)</f>
        <v>0</v>
      </c>
      <c r="J42" s="787"/>
      <c r="K42" s="437"/>
      <c r="L42" s="44"/>
      <c r="M42" s="787"/>
      <c r="N42" s="67"/>
      <c r="O42" s="66">
        <f>IF(N42="",0,1)</f>
        <v>0</v>
      </c>
      <c r="P42" s="787"/>
      <c r="Q42" s="437"/>
      <c r="R42" s="44"/>
      <c r="S42" s="787"/>
      <c r="T42" s="67"/>
      <c r="U42" s="66">
        <f>IF(T42="",0,1)</f>
        <v>0</v>
      </c>
      <c r="V42" s="787"/>
      <c r="W42" s="437"/>
      <c r="X42" s="56"/>
    </row>
    <row r="43" spans="1:24" ht="74.25" customHeight="1" thickBot="1" thickTop="1">
      <c r="A43" s="586"/>
      <c r="B43" s="583"/>
      <c r="C43" s="398"/>
      <c r="D43" s="765" t="s">
        <v>301</v>
      </c>
      <c r="E43" s="766"/>
      <c r="F43" s="44"/>
      <c r="G43" s="781"/>
      <c r="H43" s="541"/>
      <c r="I43" s="542"/>
      <c r="J43" s="542"/>
      <c r="K43" s="784"/>
      <c r="L43" s="44"/>
      <c r="M43" s="781"/>
      <c r="N43" s="541"/>
      <c r="O43" s="542"/>
      <c r="P43" s="542"/>
      <c r="Q43" s="784"/>
      <c r="R43" s="44"/>
      <c r="S43" s="781"/>
      <c r="T43" s="541"/>
      <c r="U43" s="542"/>
      <c r="V43" s="542"/>
      <c r="W43" s="784"/>
      <c r="X43" s="56"/>
    </row>
    <row r="44" spans="1:24" ht="74.25" customHeight="1" thickBot="1" thickTop="1">
      <c r="A44" s="586"/>
      <c r="B44" s="583"/>
      <c r="C44" s="399"/>
      <c r="D44" s="765" t="s">
        <v>302</v>
      </c>
      <c r="E44" s="766"/>
      <c r="F44" s="44"/>
      <c r="G44" s="790"/>
      <c r="H44" s="541"/>
      <c r="I44" s="542"/>
      <c r="J44" s="542"/>
      <c r="K44" s="542"/>
      <c r="L44" s="44"/>
      <c r="M44" s="790"/>
      <c r="N44" s="541"/>
      <c r="O44" s="542"/>
      <c r="P44" s="542"/>
      <c r="Q44" s="542"/>
      <c r="R44" s="44"/>
      <c r="S44" s="790"/>
      <c r="T44" s="541"/>
      <c r="U44" s="542"/>
      <c r="V44" s="542"/>
      <c r="W44" s="542"/>
      <c r="X44" s="56"/>
    </row>
    <row r="45" spans="1:24" ht="74.25" customHeight="1" thickBot="1" thickTop="1">
      <c r="A45" s="586"/>
      <c r="B45" s="583"/>
      <c r="C45" s="400"/>
      <c r="D45" s="767" t="s">
        <v>150</v>
      </c>
      <c r="E45" s="768"/>
      <c r="F45" s="44"/>
      <c r="G45" s="782"/>
      <c r="H45" s="541"/>
      <c r="I45" s="542"/>
      <c r="J45" s="542"/>
      <c r="K45" s="542"/>
      <c r="L45" s="44"/>
      <c r="M45" s="782"/>
      <c r="N45" s="541"/>
      <c r="O45" s="542"/>
      <c r="P45" s="542"/>
      <c r="Q45" s="542"/>
      <c r="R45" s="44"/>
      <c r="S45" s="782"/>
      <c r="T45" s="541"/>
      <c r="U45" s="542"/>
      <c r="V45" s="542"/>
      <c r="W45" s="542"/>
      <c r="X45" s="56"/>
    </row>
    <row r="46" spans="1:24" ht="36" customHeight="1" thickBot="1" thickTop="1">
      <c r="A46" s="586"/>
      <c r="B46" s="583"/>
      <c r="C46" s="562" t="s">
        <v>306</v>
      </c>
      <c r="D46" s="677" t="s">
        <v>151</v>
      </c>
      <c r="E46" s="717"/>
      <c r="F46" s="44"/>
      <c r="G46" s="788"/>
      <c r="H46" s="261"/>
      <c r="I46" s="401">
        <f>IF(H46="",0,1)</f>
        <v>0</v>
      </c>
      <c r="J46" s="785"/>
      <c r="K46" s="438"/>
      <c r="L46" s="44"/>
      <c r="M46" s="788"/>
      <c r="N46" s="261"/>
      <c r="O46" s="401">
        <f>IF(N46="",0,1)</f>
        <v>0</v>
      </c>
      <c r="P46" s="785"/>
      <c r="Q46" s="438"/>
      <c r="R46" s="44"/>
      <c r="S46" s="788"/>
      <c r="T46" s="261"/>
      <c r="U46" s="401">
        <f>IF(T46="",0,1)</f>
        <v>0</v>
      </c>
      <c r="V46" s="785"/>
      <c r="W46" s="438"/>
      <c r="X46" s="56"/>
    </row>
    <row r="47" spans="1:24" ht="79.5" customHeight="1" thickBot="1">
      <c r="A47" s="586"/>
      <c r="B47" s="583"/>
      <c r="C47" s="563"/>
      <c r="D47" s="632" t="s">
        <v>157</v>
      </c>
      <c r="E47" s="633"/>
      <c r="F47" s="44"/>
      <c r="G47" s="747"/>
      <c r="H47" s="46"/>
      <c r="I47" s="66">
        <f>IF(H47="",0,1)</f>
        <v>0</v>
      </c>
      <c r="J47" s="786"/>
      <c r="K47" s="433"/>
      <c r="L47" s="44"/>
      <c r="M47" s="747"/>
      <c r="N47" s="46"/>
      <c r="O47" s="66">
        <f>IF(N47="",0,1)</f>
        <v>0</v>
      </c>
      <c r="P47" s="786"/>
      <c r="Q47" s="433"/>
      <c r="R47" s="44"/>
      <c r="S47" s="747"/>
      <c r="T47" s="46"/>
      <c r="U47" s="66">
        <f>IF(T47="",0,1)</f>
        <v>0</v>
      </c>
      <c r="V47" s="786"/>
      <c r="W47" s="433"/>
      <c r="X47" s="56"/>
    </row>
    <row r="48" spans="1:24" ht="36" customHeight="1" thickBot="1">
      <c r="A48" s="586"/>
      <c r="B48" s="583"/>
      <c r="C48" s="563"/>
      <c r="D48" s="608" t="s">
        <v>221</v>
      </c>
      <c r="E48" s="609"/>
      <c r="F48" s="44"/>
      <c r="G48" s="747"/>
      <c r="H48" s="42"/>
      <c r="I48" s="66">
        <f>IF(H48="",0,1)</f>
        <v>0</v>
      </c>
      <c r="J48" s="786"/>
      <c r="K48" s="213"/>
      <c r="L48" s="44"/>
      <c r="M48" s="747"/>
      <c r="N48" s="42"/>
      <c r="O48" s="66">
        <f>IF(N48="",0,1)</f>
        <v>0</v>
      </c>
      <c r="P48" s="786"/>
      <c r="Q48" s="213"/>
      <c r="R48" s="44"/>
      <c r="S48" s="747"/>
      <c r="T48" s="42"/>
      <c r="U48" s="66">
        <f>IF(T48="",0,1)</f>
        <v>0</v>
      </c>
      <c r="V48" s="786"/>
      <c r="W48" s="213"/>
      <c r="X48" s="56"/>
    </row>
    <row r="49" spans="1:24" ht="53.25" customHeight="1" thickBot="1">
      <c r="A49" s="586"/>
      <c r="B49" s="583"/>
      <c r="C49" s="563"/>
      <c r="D49" s="632" t="s">
        <v>143</v>
      </c>
      <c r="E49" s="633"/>
      <c r="F49" s="44"/>
      <c r="G49" s="747"/>
      <c r="H49" s="42"/>
      <c r="I49" s="66">
        <f>IF(H49="",0,1)</f>
        <v>0</v>
      </c>
      <c r="J49" s="786"/>
      <c r="K49" s="213"/>
      <c r="L49" s="44"/>
      <c r="M49" s="747"/>
      <c r="N49" s="42"/>
      <c r="O49" s="66">
        <f>IF(N49="",0,1)</f>
        <v>0</v>
      </c>
      <c r="P49" s="786"/>
      <c r="Q49" s="213"/>
      <c r="R49" s="44"/>
      <c r="S49" s="747"/>
      <c r="T49" s="42"/>
      <c r="U49" s="66">
        <f>IF(T49="",0,1)</f>
        <v>0</v>
      </c>
      <c r="V49" s="786"/>
      <c r="W49" s="213"/>
      <c r="X49" s="56"/>
    </row>
    <row r="50" spans="1:24" ht="54" customHeight="1" thickBot="1">
      <c r="A50" s="586"/>
      <c r="B50" s="583"/>
      <c r="C50" s="564"/>
      <c r="D50" s="634" t="s">
        <v>304</v>
      </c>
      <c r="E50" s="635"/>
      <c r="F50" s="44"/>
      <c r="G50" s="789"/>
      <c r="H50" s="67"/>
      <c r="I50" s="66">
        <f>IF(H50="",0,1)</f>
        <v>0</v>
      </c>
      <c r="J50" s="787"/>
      <c r="K50" s="218"/>
      <c r="L50" s="44"/>
      <c r="M50" s="789"/>
      <c r="N50" s="67"/>
      <c r="O50" s="66">
        <f>IF(N50="",0,1)</f>
        <v>0</v>
      </c>
      <c r="P50" s="787"/>
      <c r="Q50" s="218"/>
      <c r="R50" s="44"/>
      <c r="S50" s="789"/>
      <c r="T50" s="67"/>
      <c r="U50" s="66">
        <f>IF(T50="",0,1)</f>
        <v>0</v>
      </c>
      <c r="V50" s="787"/>
      <c r="W50" s="218"/>
      <c r="X50" s="56"/>
    </row>
    <row r="51" spans="1:24" ht="57.75" customHeight="1" thickBot="1" thickTop="1">
      <c r="A51" s="586"/>
      <c r="B51" s="583"/>
      <c r="C51" s="398"/>
      <c r="D51" s="765" t="s">
        <v>152</v>
      </c>
      <c r="E51" s="766"/>
      <c r="F51" s="44"/>
      <c r="G51" s="781"/>
      <c r="H51" s="541"/>
      <c r="I51" s="542"/>
      <c r="J51" s="542"/>
      <c r="K51" s="784"/>
      <c r="L51" s="44"/>
      <c r="M51" s="781"/>
      <c r="N51" s="541"/>
      <c r="O51" s="542"/>
      <c r="P51" s="542"/>
      <c r="Q51" s="784"/>
      <c r="R51" s="44"/>
      <c r="S51" s="781"/>
      <c r="T51" s="541"/>
      <c r="U51" s="542"/>
      <c r="V51" s="542"/>
      <c r="W51" s="784"/>
      <c r="X51" s="56"/>
    </row>
    <row r="52" spans="1:24" ht="74.25" customHeight="1" thickBot="1" thickTop="1">
      <c r="A52" s="586"/>
      <c r="B52" s="583"/>
      <c r="C52" s="399"/>
      <c r="D52" s="765" t="s">
        <v>150</v>
      </c>
      <c r="E52" s="766"/>
      <c r="F52" s="44"/>
      <c r="G52" s="782"/>
      <c r="H52" s="541"/>
      <c r="I52" s="542"/>
      <c r="J52" s="542"/>
      <c r="K52" s="542"/>
      <c r="L52" s="44"/>
      <c r="M52" s="782"/>
      <c r="N52" s="541"/>
      <c r="O52" s="542"/>
      <c r="P52" s="542"/>
      <c r="Q52" s="542"/>
      <c r="R52" s="44"/>
      <c r="S52" s="782"/>
      <c r="T52" s="541"/>
      <c r="U52" s="542"/>
      <c r="V52" s="542"/>
      <c r="W52" s="542"/>
      <c r="X52" s="56"/>
    </row>
    <row r="53" spans="1:24" ht="45" customHeight="1" thickBot="1" thickTop="1">
      <c r="A53" s="586"/>
      <c r="B53" s="583"/>
      <c r="C53" s="543" t="s">
        <v>307</v>
      </c>
      <c r="D53" s="622" t="s">
        <v>47</v>
      </c>
      <c r="E53" s="623"/>
      <c r="F53" s="44"/>
      <c r="G53" s="527"/>
      <c r="H53" s="54"/>
      <c r="I53" s="402">
        <f>IF(H53="",0,1)</f>
        <v>0</v>
      </c>
      <c r="J53" s="520"/>
      <c r="K53" s="439"/>
      <c r="L53" s="44"/>
      <c r="M53" s="527"/>
      <c r="N53" s="54"/>
      <c r="O53" s="402">
        <f>IF(N53="",0,1)</f>
        <v>0</v>
      </c>
      <c r="P53" s="520"/>
      <c r="Q53" s="439"/>
      <c r="R53" s="44"/>
      <c r="S53" s="527"/>
      <c r="T53" s="54"/>
      <c r="U53" s="402">
        <f>IF(T53="",0,1)</f>
        <v>0</v>
      </c>
      <c r="V53" s="520"/>
      <c r="W53" s="439"/>
      <c r="X53" s="56"/>
    </row>
    <row r="54" spans="1:24" ht="45" customHeight="1" thickBot="1">
      <c r="A54" s="586"/>
      <c r="B54" s="583"/>
      <c r="C54" s="544"/>
      <c r="D54" s="588" t="s">
        <v>45</v>
      </c>
      <c r="E54" s="589"/>
      <c r="F54" s="35"/>
      <c r="G54" s="528"/>
      <c r="H54" s="46"/>
      <c r="I54" s="402">
        <f aca="true" t="shared" si="0" ref="I54:I62">IF(H54="",0,1)</f>
        <v>0</v>
      </c>
      <c r="J54" s="521"/>
      <c r="K54" s="433"/>
      <c r="L54" s="35"/>
      <c r="M54" s="528"/>
      <c r="N54" s="46"/>
      <c r="O54" s="402">
        <f aca="true" t="shared" si="1" ref="O54:O62">IF(N54="",0,1)</f>
        <v>0</v>
      </c>
      <c r="P54" s="521"/>
      <c r="Q54" s="433"/>
      <c r="R54" s="35"/>
      <c r="S54" s="528"/>
      <c r="T54" s="46"/>
      <c r="U54" s="402">
        <f aca="true" t="shared" si="2" ref="U54:U62">IF(T54="",0,1)</f>
        <v>0</v>
      </c>
      <c r="V54" s="521"/>
      <c r="W54" s="433"/>
      <c r="X54" s="52"/>
    </row>
    <row r="55" spans="1:24" ht="60" customHeight="1" thickBot="1">
      <c r="A55" s="586"/>
      <c r="B55" s="583"/>
      <c r="C55" s="544"/>
      <c r="D55" s="591" t="s">
        <v>222</v>
      </c>
      <c r="E55" s="592"/>
      <c r="F55" s="35"/>
      <c r="G55" s="528"/>
      <c r="H55" s="46"/>
      <c r="I55" s="402">
        <f t="shared" si="0"/>
        <v>0</v>
      </c>
      <c r="J55" s="521"/>
      <c r="K55" s="433"/>
      <c r="L55" s="35"/>
      <c r="M55" s="528"/>
      <c r="N55" s="46"/>
      <c r="O55" s="402">
        <f t="shared" si="1"/>
        <v>0</v>
      </c>
      <c r="P55" s="521"/>
      <c r="Q55" s="433"/>
      <c r="R55" s="35"/>
      <c r="S55" s="528"/>
      <c r="T55" s="46"/>
      <c r="U55" s="402">
        <f t="shared" si="2"/>
        <v>0</v>
      </c>
      <c r="V55" s="521"/>
      <c r="W55" s="433"/>
      <c r="X55" s="52"/>
    </row>
    <row r="56" spans="1:24" ht="46.5" customHeight="1" thickBot="1">
      <c r="A56" s="586"/>
      <c r="B56" s="583"/>
      <c r="C56" s="544"/>
      <c r="D56" s="588" t="s">
        <v>46</v>
      </c>
      <c r="E56" s="589"/>
      <c r="F56" s="35"/>
      <c r="G56" s="528"/>
      <c r="H56" s="46"/>
      <c r="I56" s="402">
        <f t="shared" si="0"/>
        <v>0</v>
      </c>
      <c r="J56" s="521"/>
      <c r="K56" s="433"/>
      <c r="L56" s="35"/>
      <c r="M56" s="528"/>
      <c r="N56" s="46"/>
      <c r="O56" s="402">
        <f t="shared" si="1"/>
        <v>0</v>
      </c>
      <c r="P56" s="521"/>
      <c r="Q56" s="433"/>
      <c r="R56" s="35"/>
      <c r="S56" s="528"/>
      <c r="T56" s="46"/>
      <c r="U56" s="402">
        <f t="shared" si="2"/>
        <v>0</v>
      </c>
      <c r="V56" s="521"/>
      <c r="W56" s="433"/>
      <c r="X56" s="52"/>
    </row>
    <row r="57" spans="1:24" ht="46.5" customHeight="1" thickBot="1">
      <c r="A57" s="586"/>
      <c r="B57" s="583"/>
      <c r="C57" s="544"/>
      <c r="D57" s="591" t="s">
        <v>22</v>
      </c>
      <c r="E57" s="592"/>
      <c r="F57" s="35"/>
      <c r="G57" s="528"/>
      <c r="H57" s="46"/>
      <c r="I57" s="402">
        <f t="shared" si="0"/>
        <v>0</v>
      </c>
      <c r="J57" s="521"/>
      <c r="K57" s="433"/>
      <c r="L57" s="35"/>
      <c r="M57" s="528"/>
      <c r="N57" s="46"/>
      <c r="O57" s="402">
        <f t="shared" si="1"/>
        <v>0</v>
      </c>
      <c r="P57" s="521"/>
      <c r="Q57" s="433"/>
      <c r="R57" s="35"/>
      <c r="S57" s="528"/>
      <c r="T57" s="46"/>
      <c r="U57" s="402">
        <f t="shared" si="2"/>
        <v>0</v>
      </c>
      <c r="V57" s="521"/>
      <c r="W57" s="433"/>
      <c r="X57" s="52"/>
    </row>
    <row r="58" spans="1:24" ht="46.5" customHeight="1" thickBot="1">
      <c r="A58" s="586"/>
      <c r="B58" s="583"/>
      <c r="C58" s="544"/>
      <c r="D58" s="588" t="s">
        <v>19</v>
      </c>
      <c r="E58" s="589"/>
      <c r="F58" s="35"/>
      <c r="G58" s="528"/>
      <c r="H58" s="46"/>
      <c r="I58" s="402">
        <f t="shared" si="0"/>
        <v>0</v>
      </c>
      <c r="J58" s="521"/>
      <c r="K58" s="433"/>
      <c r="L58" s="35"/>
      <c r="M58" s="528"/>
      <c r="N58" s="46"/>
      <c r="O58" s="402">
        <f t="shared" si="1"/>
        <v>0</v>
      </c>
      <c r="P58" s="521"/>
      <c r="Q58" s="433"/>
      <c r="R58" s="35"/>
      <c r="S58" s="528"/>
      <c r="T58" s="46"/>
      <c r="U58" s="402">
        <f t="shared" si="2"/>
        <v>0</v>
      </c>
      <c r="V58" s="521"/>
      <c r="W58" s="433"/>
      <c r="X58" s="52"/>
    </row>
    <row r="59" spans="1:24" ht="46.5" customHeight="1" thickBot="1">
      <c r="A59" s="586"/>
      <c r="B59" s="583"/>
      <c r="C59" s="544"/>
      <c r="D59" s="588" t="s">
        <v>17</v>
      </c>
      <c r="E59" s="589"/>
      <c r="F59" s="35"/>
      <c r="G59" s="528"/>
      <c r="H59" s="46"/>
      <c r="I59" s="402">
        <f t="shared" si="0"/>
        <v>0</v>
      </c>
      <c r="J59" s="521"/>
      <c r="K59" s="433"/>
      <c r="L59" s="35"/>
      <c r="M59" s="528"/>
      <c r="N59" s="46"/>
      <c r="O59" s="402">
        <f t="shared" si="1"/>
        <v>0</v>
      </c>
      <c r="P59" s="521"/>
      <c r="Q59" s="433"/>
      <c r="R59" s="35"/>
      <c r="S59" s="528"/>
      <c r="T59" s="46"/>
      <c r="U59" s="402">
        <f t="shared" si="2"/>
        <v>0</v>
      </c>
      <c r="V59" s="521"/>
      <c r="W59" s="433"/>
      <c r="X59" s="52"/>
    </row>
    <row r="60" spans="1:24" ht="46.5" customHeight="1" thickBot="1">
      <c r="A60" s="586"/>
      <c r="B60" s="583"/>
      <c r="C60" s="544"/>
      <c r="D60" s="591" t="s">
        <v>44</v>
      </c>
      <c r="E60" s="592"/>
      <c r="F60" s="35"/>
      <c r="G60" s="528"/>
      <c r="H60" s="46"/>
      <c r="I60" s="402">
        <f t="shared" si="0"/>
        <v>0</v>
      </c>
      <c r="J60" s="521"/>
      <c r="K60" s="433"/>
      <c r="L60" s="35"/>
      <c r="M60" s="528"/>
      <c r="N60" s="46"/>
      <c r="O60" s="402">
        <f t="shared" si="1"/>
        <v>0</v>
      </c>
      <c r="P60" s="521"/>
      <c r="Q60" s="433"/>
      <c r="R60" s="35"/>
      <c r="S60" s="528"/>
      <c r="T60" s="46"/>
      <c r="U60" s="402">
        <f t="shared" si="2"/>
        <v>0</v>
      </c>
      <c r="V60" s="521"/>
      <c r="W60" s="433"/>
      <c r="X60" s="52"/>
    </row>
    <row r="61" spans="1:24" ht="46.5" customHeight="1" thickBot="1">
      <c r="A61" s="586"/>
      <c r="B61" s="583"/>
      <c r="C61" s="544"/>
      <c r="D61" s="588" t="s">
        <v>141</v>
      </c>
      <c r="E61" s="589"/>
      <c r="F61" s="35"/>
      <c r="G61" s="528"/>
      <c r="H61" s="46"/>
      <c r="I61" s="402">
        <f t="shared" si="0"/>
        <v>0</v>
      </c>
      <c r="J61" s="521"/>
      <c r="K61" s="433"/>
      <c r="L61" s="35"/>
      <c r="M61" s="528"/>
      <c r="N61" s="46"/>
      <c r="O61" s="402">
        <f t="shared" si="1"/>
        <v>0</v>
      </c>
      <c r="P61" s="521"/>
      <c r="Q61" s="433"/>
      <c r="R61" s="35"/>
      <c r="S61" s="528"/>
      <c r="T61" s="46"/>
      <c r="U61" s="402">
        <f t="shared" si="2"/>
        <v>0</v>
      </c>
      <c r="V61" s="521"/>
      <c r="W61" s="433"/>
      <c r="X61" s="52"/>
    </row>
    <row r="62" spans="1:24" ht="46.5" customHeight="1" thickBot="1">
      <c r="A62" s="586"/>
      <c r="B62" s="583"/>
      <c r="C62" s="658"/>
      <c r="D62" s="548" t="s">
        <v>23</v>
      </c>
      <c r="E62" s="549"/>
      <c r="F62" s="35"/>
      <c r="G62" s="529"/>
      <c r="H62" s="42"/>
      <c r="I62" s="402">
        <f t="shared" si="0"/>
        <v>0</v>
      </c>
      <c r="J62" s="522"/>
      <c r="K62" s="433"/>
      <c r="L62" s="35"/>
      <c r="M62" s="529"/>
      <c r="N62" s="42"/>
      <c r="O62" s="402">
        <f t="shared" si="1"/>
        <v>0</v>
      </c>
      <c r="P62" s="522"/>
      <c r="Q62" s="433"/>
      <c r="R62" s="35"/>
      <c r="S62" s="529"/>
      <c r="T62" s="42"/>
      <c r="U62" s="402">
        <f t="shared" si="2"/>
        <v>0</v>
      </c>
      <c r="V62" s="522"/>
      <c r="W62" s="433"/>
      <c r="X62" s="52"/>
    </row>
    <row r="63" spans="1:24" ht="56.25" customHeight="1" thickBot="1" thickTop="1">
      <c r="A63" s="586"/>
      <c r="B63" s="583"/>
      <c r="C63" s="398"/>
      <c r="D63" s="765" t="s">
        <v>152</v>
      </c>
      <c r="E63" s="766"/>
      <c r="F63" s="35"/>
      <c r="G63" s="781"/>
      <c r="H63" s="541"/>
      <c r="I63" s="542"/>
      <c r="J63" s="542"/>
      <c r="K63" s="784"/>
      <c r="L63" s="35"/>
      <c r="M63" s="781"/>
      <c r="N63" s="541"/>
      <c r="O63" s="542"/>
      <c r="P63" s="542"/>
      <c r="Q63" s="784"/>
      <c r="R63" s="35"/>
      <c r="S63" s="781"/>
      <c r="T63" s="541"/>
      <c r="U63" s="542"/>
      <c r="V63" s="542"/>
      <c r="W63" s="784"/>
      <c r="X63" s="52"/>
    </row>
    <row r="64" spans="1:24" ht="71.25" customHeight="1" thickBot="1" thickTop="1">
      <c r="A64" s="586"/>
      <c r="B64" s="583"/>
      <c r="C64" s="400"/>
      <c r="D64" s="765" t="s">
        <v>150</v>
      </c>
      <c r="E64" s="766"/>
      <c r="F64" s="35"/>
      <c r="G64" s="782"/>
      <c r="H64" s="541"/>
      <c r="I64" s="542"/>
      <c r="J64" s="542"/>
      <c r="K64" s="542"/>
      <c r="L64" s="35"/>
      <c r="M64" s="782"/>
      <c r="N64" s="541"/>
      <c r="O64" s="542"/>
      <c r="P64" s="542"/>
      <c r="Q64" s="542"/>
      <c r="R64" s="35"/>
      <c r="S64" s="782"/>
      <c r="T64" s="541"/>
      <c r="U64" s="542"/>
      <c r="V64" s="542"/>
      <c r="W64" s="542"/>
      <c r="X64" s="52"/>
    </row>
    <row r="65" spans="1:24" ht="41.25" customHeight="1" thickBot="1" thickTop="1">
      <c r="A65" s="586"/>
      <c r="B65" s="583"/>
      <c r="C65" s="562" t="s">
        <v>308</v>
      </c>
      <c r="D65" s="632" t="s">
        <v>47</v>
      </c>
      <c r="E65" s="633"/>
      <c r="F65" s="35"/>
      <c r="G65" s="527"/>
      <c r="H65" s="54"/>
      <c r="I65" s="402">
        <f>IF(H65="",0,1)</f>
        <v>0</v>
      </c>
      <c r="J65" s="520"/>
      <c r="K65" s="439"/>
      <c r="L65" s="35"/>
      <c r="M65" s="527"/>
      <c r="N65" s="54"/>
      <c r="O65" s="402">
        <f>IF(N65="",0,1)</f>
        <v>0</v>
      </c>
      <c r="P65" s="520"/>
      <c r="Q65" s="439"/>
      <c r="R65" s="35"/>
      <c r="S65" s="527"/>
      <c r="T65" s="54"/>
      <c r="U65" s="402">
        <f>IF(T65="",0,1)</f>
        <v>0</v>
      </c>
      <c r="V65" s="520"/>
      <c r="W65" s="439"/>
      <c r="X65" s="52"/>
    </row>
    <row r="66" spans="1:24" ht="41.25" customHeight="1" thickBot="1">
      <c r="A66" s="586"/>
      <c r="B66" s="583"/>
      <c r="C66" s="563"/>
      <c r="D66" s="608" t="s">
        <v>45</v>
      </c>
      <c r="E66" s="609"/>
      <c r="F66" s="35"/>
      <c r="G66" s="528"/>
      <c r="H66" s="46"/>
      <c r="I66" s="402">
        <f aca="true" t="shared" si="3" ref="I66:I74">IF(H66="",0,1)</f>
        <v>0</v>
      </c>
      <c r="J66" s="521"/>
      <c r="K66" s="433"/>
      <c r="L66" s="35"/>
      <c r="M66" s="528"/>
      <c r="N66" s="46"/>
      <c r="O66" s="402">
        <f aca="true" t="shared" si="4" ref="O66:O74">IF(N66="",0,1)</f>
        <v>0</v>
      </c>
      <c r="P66" s="521"/>
      <c r="Q66" s="433"/>
      <c r="R66" s="35"/>
      <c r="S66" s="528"/>
      <c r="T66" s="46"/>
      <c r="U66" s="402">
        <f aca="true" t="shared" si="5" ref="U66:U74">IF(T66="",0,1)</f>
        <v>0</v>
      </c>
      <c r="V66" s="521"/>
      <c r="W66" s="433"/>
      <c r="X66" s="52"/>
    </row>
    <row r="67" spans="1:24" ht="54.75" customHeight="1" thickBot="1">
      <c r="A67" s="586"/>
      <c r="B67" s="583"/>
      <c r="C67" s="563"/>
      <c r="D67" s="632" t="s">
        <v>222</v>
      </c>
      <c r="E67" s="633"/>
      <c r="F67" s="35"/>
      <c r="G67" s="528"/>
      <c r="H67" s="46"/>
      <c r="I67" s="402">
        <f t="shared" si="3"/>
        <v>0</v>
      </c>
      <c r="J67" s="521"/>
      <c r="K67" s="433"/>
      <c r="L67" s="35"/>
      <c r="M67" s="528"/>
      <c r="N67" s="46"/>
      <c r="O67" s="402">
        <f t="shared" si="4"/>
        <v>0</v>
      </c>
      <c r="P67" s="521"/>
      <c r="Q67" s="433"/>
      <c r="R67" s="35"/>
      <c r="S67" s="528"/>
      <c r="T67" s="46"/>
      <c r="U67" s="402">
        <f t="shared" si="5"/>
        <v>0</v>
      </c>
      <c r="V67" s="521"/>
      <c r="W67" s="433"/>
      <c r="X67" s="52"/>
    </row>
    <row r="68" spans="1:24" ht="41.25" customHeight="1" thickBot="1">
      <c r="A68" s="586"/>
      <c r="B68" s="583"/>
      <c r="C68" s="563"/>
      <c r="D68" s="608" t="s">
        <v>46</v>
      </c>
      <c r="E68" s="609"/>
      <c r="F68" s="35"/>
      <c r="G68" s="528"/>
      <c r="H68" s="46"/>
      <c r="I68" s="402">
        <f t="shared" si="3"/>
        <v>0</v>
      </c>
      <c r="J68" s="521"/>
      <c r="K68" s="433"/>
      <c r="L68" s="35"/>
      <c r="M68" s="528"/>
      <c r="N68" s="46"/>
      <c r="O68" s="402">
        <f t="shared" si="4"/>
        <v>0</v>
      </c>
      <c r="P68" s="521"/>
      <c r="Q68" s="433"/>
      <c r="R68" s="35"/>
      <c r="S68" s="528"/>
      <c r="T68" s="46"/>
      <c r="U68" s="402">
        <f t="shared" si="5"/>
        <v>0</v>
      </c>
      <c r="V68" s="521"/>
      <c r="W68" s="433"/>
      <c r="X68" s="52"/>
    </row>
    <row r="69" spans="1:24" ht="41.25" customHeight="1" thickBot="1">
      <c r="A69" s="586"/>
      <c r="B69" s="583"/>
      <c r="C69" s="563"/>
      <c r="D69" s="632" t="s">
        <v>22</v>
      </c>
      <c r="E69" s="633"/>
      <c r="F69" s="35"/>
      <c r="G69" s="528"/>
      <c r="H69" s="46"/>
      <c r="I69" s="402">
        <f t="shared" si="3"/>
        <v>0</v>
      </c>
      <c r="J69" s="521"/>
      <c r="K69" s="433"/>
      <c r="L69" s="35"/>
      <c r="M69" s="528"/>
      <c r="N69" s="46"/>
      <c r="O69" s="402">
        <f t="shared" si="4"/>
        <v>0</v>
      </c>
      <c r="P69" s="521"/>
      <c r="Q69" s="433"/>
      <c r="R69" s="35"/>
      <c r="S69" s="528"/>
      <c r="T69" s="46"/>
      <c r="U69" s="402">
        <f t="shared" si="5"/>
        <v>0</v>
      </c>
      <c r="V69" s="521"/>
      <c r="W69" s="433"/>
      <c r="X69" s="52"/>
    </row>
    <row r="70" spans="1:24" ht="41.25" customHeight="1" thickBot="1">
      <c r="A70" s="586"/>
      <c r="B70" s="583"/>
      <c r="C70" s="563"/>
      <c r="D70" s="608" t="s">
        <v>19</v>
      </c>
      <c r="E70" s="609"/>
      <c r="F70" s="35"/>
      <c r="G70" s="528"/>
      <c r="H70" s="46"/>
      <c r="I70" s="402">
        <f t="shared" si="3"/>
        <v>0</v>
      </c>
      <c r="J70" s="521"/>
      <c r="K70" s="433"/>
      <c r="L70" s="35"/>
      <c r="M70" s="528"/>
      <c r="N70" s="46"/>
      <c r="O70" s="402">
        <f t="shared" si="4"/>
        <v>0</v>
      </c>
      <c r="P70" s="521"/>
      <c r="Q70" s="433"/>
      <c r="R70" s="35"/>
      <c r="S70" s="528"/>
      <c r="T70" s="46"/>
      <c r="U70" s="402">
        <f t="shared" si="5"/>
        <v>0</v>
      </c>
      <c r="V70" s="521"/>
      <c r="W70" s="433"/>
      <c r="X70" s="52"/>
    </row>
    <row r="71" spans="1:24" ht="41.25" customHeight="1" thickBot="1">
      <c r="A71" s="586"/>
      <c r="B71" s="583"/>
      <c r="C71" s="563"/>
      <c r="D71" s="632" t="s">
        <v>17</v>
      </c>
      <c r="E71" s="633"/>
      <c r="F71" s="35"/>
      <c r="G71" s="528"/>
      <c r="H71" s="46"/>
      <c r="I71" s="402">
        <f t="shared" si="3"/>
        <v>0</v>
      </c>
      <c r="J71" s="521"/>
      <c r="K71" s="433"/>
      <c r="L71" s="35"/>
      <c r="M71" s="528"/>
      <c r="N71" s="46"/>
      <c r="O71" s="402">
        <f t="shared" si="4"/>
        <v>0</v>
      </c>
      <c r="P71" s="521"/>
      <c r="Q71" s="433"/>
      <c r="R71" s="35"/>
      <c r="S71" s="528"/>
      <c r="T71" s="46"/>
      <c r="U71" s="402">
        <f t="shared" si="5"/>
        <v>0</v>
      </c>
      <c r="V71" s="521"/>
      <c r="W71" s="433"/>
      <c r="X71" s="52"/>
    </row>
    <row r="72" spans="1:24" ht="41.25" customHeight="1" thickBot="1">
      <c r="A72" s="586"/>
      <c r="B72" s="583"/>
      <c r="C72" s="563"/>
      <c r="D72" s="608" t="s">
        <v>44</v>
      </c>
      <c r="E72" s="609"/>
      <c r="F72" s="35"/>
      <c r="G72" s="528"/>
      <c r="H72" s="46"/>
      <c r="I72" s="402">
        <f t="shared" si="3"/>
        <v>0</v>
      </c>
      <c r="J72" s="521"/>
      <c r="K72" s="433"/>
      <c r="L72" s="35"/>
      <c r="M72" s="528"/>
      <c r="N72" s="46"/>
      <c r="O72" s="402">
        <f t="shared" si="4"/>
        <v>0</v>
      </c>
      <c r="P72" s="521"/>
      <c r="Q72" s="433"/>
      <c r="R72" s="35"/>
      <c r="S72" s="528"/>
      <c r="T72" s="46"/>
      <c r="U72" s="402">
        <f t="shared" si="5"/>
        <v>0</v>
      </c>
      <c r="V72" s="521"/>
      <c r="W72" s="433"/>
      <c r="X72" s="52"/>
    </row>
    <row r="73" spans="1:24" ht="41.25" customHeight="1" thickBot="1">
      <c r="A73" s="586"/>
      <c r="B73" s="583"/>
      <c r="C73" s="563"/>
      <c r="D73" s="632" t="s">
        <v>141</v>
      </c>
      <c r="E73" s="633"/>
      <c r="F73" s="35"/>
      <c r="G73" s="528"/>
      <c r="H73" s="46"/>
      <c r="I73" s="402">
        <f t="shared" si="3"/>
        <v>0</v>
      </c>
      <c r="J73" s="521"/>
      <c r="K73" s="433"/>
      <c r="L73" s="35"/>
      <c r="M73" s="528"/>
      <c r="N73" s="46"/>
      <c r="O73" s="402">
        <f t="shared" si="4"/>
        <v>0</v>
      </c>
      <c r="P73" s="521"/>
      <c r="Q73" s="433"/>
      <c r="R73" s="35"/>
      <c r="S73" s="528"/>
      <c r="T73" s="46"/>
      <c r="U73" s="402">
        <f t="shared" si="5"/>
        <v>0</v>
      </c>
      <c r="V73" s="521"/>
      <c r="W73" s="433"/>
      <c r="X73" s="52"/>
    </row>
    <row r="74" spans="1:24" ht="41.25" customHeight="1" thickBot="1">
      <c r="A74" s="586"/>
      <c r="B74" s="583"/>
      <c r="C74" s="564"/>
      <c r="D74" s="608" t="s">
        <v>23</v>
      </c>
      <c r="E74" s="609"/>
      <c r="F74" s="35"/>
      <c r="G74" s="529"/>
      <c r="H74" s="42"/>
      <c r="I74" s="402">
        <f t="shared" si="3"/>
        <v>0</v>
      </c>
      <c r="J74" s="522"/>
      <c r="K74" s="433"/>
      <c r="L74" s="35"/>
      <c r="M74" s="529"/>
      <c r="N74" s="42"/>
      <c r="O74" s="402">
        <f t="shared" si="4"/>
        <v>0</v>
      </c>
      <c r="P74" s="522"/>
      <c r="Q74" s="433"/>
      <c r="R74" s="35"/>
      <c r="S74" s="529"/>
      <c r="T74" s="42"/>
      <c r="U74" s="402">
        <f t="shared" si="5"/>
        <v>0</v>
      </c>
      <c r="V74" s="522"/>
      <c r="W74" s="433"/>
      <c r="X74" s="52"/>
    </row>
    <row r="75" spans="1:24" ht="71.25" customHeight="1" thickBot="1" thickTop="1">
      <c r="A75" s="586"/>
      <c r="B75" s="583"/>
      <c r="C75" s="398"/>
      <c r="D75" s="765" t="s">
        <v>152</v>
      </c>
      <c r="E75" s="766"/>
      <c r="F75" s="35"/>
      <c r="G75" s="781"/>
      <c r="H75" s="541"/>
      <c r="I75" s="542"/>
      <c r="J75" s="542"/>
      <c r="K75" s="542"/>
      <c r="L75" s="35"/>
      <c r="M75" s="781"/>
      <c r="N75" s="541"/>
      <c r="O75" s="542"/>
      <c r="P75" s="542"/>
      <c r="Q75" s="542"/>
      <c r="R75" s="35"/>
      <c r="S75" s="781"/>
      <c r="T75" s="541"/>
      <c r="U75" s="542"/>
      <c r="V75" s="542"/>
      <c r="W75" s="542"/>
      <c r="X75" s="52"/>
    </row>
    <row r="76" spans="1:24" ht="81" customHeight="1" thickBot="1" thickTop="1">
      <c r="A76" s="586"/>
      <c r="B76" s="583"/>
      <c r="C76" s="400"/>
      <c r="D76" s="765" t="s">
        <v>150</v>
      </c>
      <c r="E76" s="766"/>
      <c r="F76" s="35"/>
      <c r="G76" s="782"/>
      <c r="H76" s="541"/>
      <c r="I76" s="542"/>
      <c r="J76" s="542"/>
      <c r="K76" s="542"/>
      <c r="L76" s="35"/>
      <c r="M76" s="782"/>
      <c r="N76" s="541"/>
      <c r="O76" s="542"/>
      <c r="P76" s="542"/>
      <c r="Q76" s="542"/>
      <c r="R76" s="35"/>
      <c r="S76" s="782"/>
      <c r="T76" s="541"/>
      <c r="U76" s="542"/>
      <c r="V76" s="542"/>
      <c r="W76" s="542"/>
      <c r="X76" s="52"/>
    </row>
    <row r="77" spans="1:24" ht="56.25" customHeight="1" thickBot="1" thickTop="1">
      <c r="A77" s="586"/>
      <c r="B77" s="583"/>
      <c r="C77" s="543" t="s">
        <v>309</v>
      </c>
      <c r="D77" s="622" t="s">
        <v>47</v>
      </c>
      <c r="E77" s="623"/>
      <c r="F77" s="35"/>
      <c r="G77" s="527"/>
      <c r="H77" s="54"/>
      <c r="I77" s="402">
        <f>IF(H77="",0,1)</f>
        <v>0</v>
      </c>
      <c r="J77" s="520"/>
      <c r="K77" s="440"/>
      <c r="L77" s="35"/>
      <c r="M77" s="527"/>
      <c r="N77" s="54"/>
      <c r="O77" s="402">
        <f>IF(N77="",0,1)</f>
        <v>0</v>
      </c>
      <c r="P77" s="520"/>
      <c r="Q77" s="440"/>
      <c r="R77" s="35"/>
      <c r="S77" s="527"/>
      <c r="T77" s="54"/>
      <c r="U77" s="402">
        <f>IF(T77="",0,1)</f>
        <v>0</v>
      </c>
      <c r="V77" s="520"/>
      <c r="W77" s="440"/>
      <c r="X77" s="52"/>
    </row>
    <row r="78" spans="1:24" ht="56.25" customHeight="1" thickBot="1">
      <c r="A78" s="586"/>
      <c r="B78" s="583"/>
      <c r="C78" s="544"/>
      <c r="D78" s="588" t="s">
        <v>45</v>
      </c>
      <c r="E78" s="589"/>
      <c r="F78" s="35"/>
      <c r="G78" s="528"/>
      <c r="H78" s="46"/>
      <c r="I78" s="402">
        <f aca="true" t="shared" si="6" ref="I78:I86">IF(H78="",0,1)</f>
        <v>0</v>
      </c>
      <c r="J78" s="521"/>
      <c r="K78" s="213"/>
      <c r="L78" s="35"/>
      <c r="M78" s="528"/>
      <c r="N78" s="46"/>
      <c r="O78" s="402">
        <f aca="true" t="shared" si="7" ref="O78:O86">IF(N78="",0,1)</f>
        <v>0</v>
      </c>
      <c r="P78" s="521"/>
      <c r="Q78" s="213"/>
      <c r="R78" s="35"/>
      <c r="S78" s="528"/>
      <c r="T78" s="46"/>
      <c r="U78" s="402">
        <f aca="true" t="shared" si="8" ref="U78:U86">IF(T78="",0,1)</f>
        <v>0</v>
      </c>
      <c r="V78" s="521"/>
      <c r="W78" s="213"/>
      <c r="X78" s="52"/>
    </row>
    <row r="79" spans="1:24" ht="56.25" customHeight="1" thickBot="1">
      <c r="A79" s="586"/>
      <c r="B79" s="583"/>
      <c r="C79" s="544"/>
      <c r="D79" s="591" t="s">
        <v>222</v>
      </c>
      <c r="E79" s="592"/>
      <c r="F79" s="35"/>
      <c r="G79" s="528"/>
      <c r="H79" s="46"/>
      <c r="I79" s="402">
        <f t="shared" si="6"/>
        <v>0</v>
      </c>
      <c r="J79" s="521"/>
      <c r="K79" s="213"/>
      <c r="L79" s="35"/>
      <c r="M79" s="528"/>
      <c r="N79" s="46"/>
      <c r="O79" s="402">
        <f t="shared" si="7"/>
        <v>0</v>
      </c>
      <c r="P79" s="521"/>
      <c r="Q79" s="213"/>
      <c r="R79" s="35"/>
      <c r="S79" s="528"/>
      <c r="T79" s="46"/>
      <c r="U79" s="402">
        <f t="shared" si="8"/>
        <v>0</v>
      </c>
      <c r="V79" s="521"/>
      <c r="W79" s="213"/>
      <c r="X79" s="52"/>
    </row>
    <row r="80" spans="1:24" ht="56.25" customHeight="1" thickBot="1">
      <c r="A80" s="586"/>
      <c r="B80" s="583"/>
      <c r="C80" s="544"/>
      <c r="D80" s="588" t="s">
        <v>46</v>
      </c>
      <c r="E80" s="589"/>
      <c r="F80" s="35"/>
      <c r="G80" s="528"/>
      <c r="H80" s="46"/>
      <c r="I80" s="402">
        <f t="shared" si="6"/>
        <v>0</v>
      </c>
      <c r="J80" s="521"/>
      <c r="K80" s="213"/>
      <c r="L80" s="35"/>
      <c r="M80" s="528"/>
      <c r="N80" s="46"/>
      <c r="O80" s="402">
        <f t="shared" si="7"/>
        <v>0</v>
      </c>
      <c r="P80" s="521"/>
      <c r="Q80" s="213"/>
      <c r="R80" s="35"/>
      <c r="S80" s="528"/>
      <c r="T80" s="46"/>
      <c r="U80" s="402">
        <f t="shared" si="8"/>
        <v>0</v>
      </c>
      <c r="V80" s="521"/>
      <c r="W80" s="213"/>
      <c r="X80" s="52"/>
    </row>
    <row r="81" spans="1:24" ht="56.25" customHeight="1" thickBot="1">
      <c r="A81" s="586"/>
      <c r="B81" s="583"/>
      <c r="C81" s="544"/>
      <c r="D81" s="591" t="s">
        <v>22</v>
      </c>
      <c r="E81" s="592"/>
      <c r="F81" s="35"/>
      <c r="G81" s="528"/>
      <c r="H81" s="46"/>
      <c r="I81" s="402">
        <f t="shared" si="6"/>
        <v>0</v>
      </c>
      <c r="J81" s="521"/>
      <c r="K81" s="213"/>
      <c r="L81" s="35"/>
      <c r="M81" s="528"/>
      <c r="N81" s="46"/>
      <c r="O81" s="402">
        <f t="shared" si="7"/>
        <v>0</v>
      </c>
      <c r="P81" s="521"/>
      <c r="Q81" s="213"/>
      <c r="R81" s="35"/>
      <c r="S81" s="528"/>
      <c r="T81" s="46"/>
      <c r="U81" s="402">
        <f t="shared" si="8"/>
        <v>0</v>
      </c>
      <c r="V81" s="521"/>
      <c r="W81" s="213"/>
      <c r="X81" s="52"/>
    </row>
    <row r="82" spans="1:24" ht="56.25" customHeight="1" thickBot="1">
      <c r="A82" s="586"/>
      <c r="B82" s="583"/>
      <c r="C82" s="544"/>
      <c r="D82" s="588" t="s">
        <v>19</v>
      </c>
      <c r="E82" s="589"/>
      <c r="F82" s="35"/>
      <c r="G82" s="528"/>
      <c r="H82" s="46"/>
      <c r="I82" s="402">
        <f t="shared" si="6"/>
        <v>0</v>
      </c>
      <c r="J82" s="521"/>
      <c r="K82" s="213"/>
      <c r="L82" s="35"/>
      <c r="M82" s="528"/>
      <c r="N82" s="46"/>
      <c r="O82" s="402">
        <f t="shared" si="7"/>
        <v>0</v>
      </c>
      <c r="P82" s="521"/>
      <c r="Q82" s="213"/>
      <c r="R82" s="35"/>
      <c r="S82" s="528"/>
      <c r="T82" s="46"/>
      <c r="U82" s="402">
        <f t="shared" si="8"/>
        <v>0</v>
      </c>
      <c r="V82" s="521"/>
      <c r="W82" s="213"/>
      <c r="X82" s="52"/>
    </row>
    <row r="83" spans="1:24" ht="56.25" customHeight="1" thickBot="1">
      <c r="A83" s="586"/>
      <c r="B83" s="583"/>
      <c r="C83" s="544"/>
      <c r="D83" s="588" t="s">
        <v>17</v>
      </c>
      <c r="E83" s="589"/>
      <c r="F83" s="35"/>
      <c r="G83" s="528"/>
      <c r="H83" s="46"/>
      <c r="I83" s="402">
        <f t="shared" si="6"/>
        <v>0</v>
      </c>
      <c r="J83" s="521"/>
      <c r="K83" s="213"/>
      <c r="L83" s="35"/>
      <c r="M83" s="528"/>
      <c r="N83" s="46"/>
      <c r="O83" s="402">
        <f t="shared" si="7"/>
        <v>0</v>
      </c>
      <c r="P83" s="521"/>
      <c r="Q83" s="213"/>
      <c r="R83" s="35"/>
      <c r="S83" s="528"/>
      <c r="T83" s="46"/>
      <c r="U83" s="402">
        <f t="shared" si="8"/>
        <v>0</v>
      </c>
      <c r="V83" s="521"/>
      <c r="W83" s="213"/>
      <c r="X83" s="52"/>
    </row>
    <row r="84" spans="1:24" ht="56.25" customHeight="1" thickBot="1">
      <c r="A84" s="586"/>
      <c r="B84" s="583"/>
      <c r="C84" s="544"/>
      <c r="D84" s="591" t="s">
        <v>44</v>
      </c>
      <c r="E84" s="592"/>
      <c r="F84" s="35"/>
      <c r="G84" s="528"/>
      <c r="H84" s="46"/>
      <c r="I84" s="402">
        <f t="shared" si="6"/>
        <v>0</v>
      </c>
      <c r="J84" s="521"/>
      <c r="K84" s="213"/>
      <c r="L84" s="35"/>
      <c r="M84" s="528"/>
      <c r="N84" s="46"/>
      <c r="O84" s="402">
        <f t="shared" si="7"/>
        <v>0</v>
      </c>
      <c r="P84" s="521"/>
      <c r="Q84" s="213"/>
      <c r="R84" s="35"/>
      <c r="S84" s="528"/>
      <c r="T84" s="46"/>
      <c r="U84" s="402">
        <f t="shared" si="8"/>
        <v>0</v>
      </c>
      <c r="V84" s="521"/>
      <c r="W84" s="213"/>
      <c r="X84" s="52"/>
    </row>
    <row r="85" spans="1:24" ht="56.25" customHeight="1" thickBot="1">
      <c r="A85" s="586"/>
      <c r="B85" s="583"/>
      <c r="C85" s="544"/>
      <c r="D85" s="588" t="s">
        <v>141</v>
      </c>
      <c r="E85" s="589"/>
      <c r="F85" s="35"/>
      <c r="G85" s="528"/>
      <c r="H85" s="46"/>
      <c r="I85" s="402">
        <f t="shared" si="6"/>
        <v>0</v>
      </c>
      <c r="J85" s="521"/>
      <c r="K85" s="213"/>
      <c r="L85" s="35"/>
      <c r="M85" s="528"/>
      <c r="N85" s="46"/>
      <c r="O85" s="402">
        <f t="shared" si="7"/>
        <v>0</v>
      </c>
      <c r="P85" s="521"/>
      <c r="Q85" s="213"/>
      <c r="R85" s="35"/>
      <c r="S85" s="528"/>
      <c r="T85" s="46"/>
      <c r="U85" s="402">
        <f t="shared" si="8"/>
        <v>0</v>
      </c>
      <c r="V85" s="521"/>
      <c r="W85" s="213"/>
      <c r="X85" s="52"/>
    </row>
    <row r="86" spans="1:24" ht="56.25" customHeight="1" thickBot="1">
      <c r="A86" s="586"/>
      <c r="B86" s="583"/>
      <c r="C86" s="658"/>
      <c r="D86" s="548" t="s">
        <v>23</v>
      </c>
      <c r="E86" s="549"/>
      <c r="F86" s="35"/>
      <c r="G86" s="529"/>
      <c r="H86" s="42"/>
      <c r="I86" s="402">
        <f t="shared" si="6"/>
        <v>0</v>
      </c>
      <c r="J86" s="522"/>
      <c r="K86" s="213"/>
      <c r="L86" s="35"/>
      <c r="M86" s="529"/>
      <c r="N86" s="42"/>
      <c r="O86" s="402">
        <f t="shared" si="7"/>
        <v>0</v>
      </c>
      <c r="P86" s="522"/>
      <c r="Q86" s="213"/>
      <c r="R86" s="35"/>
      <c r="S86" s="529"/>
      <c r="T86" s="42"/>
      <c r="U86" s="402">
        <f t="shared" si="8"/>
        <v>0</v>
      </c>
      <c r="V86" s="522"/>
      <c r="W86" s="213"/>
      <c r="X86" s="52"/>
    </row>
    <row r="87" spans="1:24" ht="56.25" customHeight="1" thickBot="1" thickTop="1">
      <c r="A87" s="586"/>
      <c r="B87" s="583"/>
      <c r="C87" s="398"/>
      <c r="D87" s="765" t="s">
        <v>152</v>
      </c>
      <c r="E87" s="766"/>
      <c r="F87" s="35"/>
      <c r="G87" s="781"/>
      <c r="H87" s="541"/>
      <c r="I87" s="542"/>
      <c r="J87" s="542"/>
      <c r="K87" s="784"/>
      <c r="L87" s="35"/>
      <c r="M87" s="781"/>
      <c r="N87" s="541"/>
      <c r="O87" s="542"/>
      <c r="P87" s="542"/>
      <c r="Q87" s="784"/>
      <c r="R87" s="35"/>
      <c r="S87" s="781"/>
      <c r="T87" s="541"/>
      <c r="U87" s="542"/>
      <c r="V87" s="542"/>
      <c r="W87" s="784"/>
      <c r="X87" s="52"/>
    </row>
    <row r="88" spans="1:24" ht="72.75" customHeight="1" thickBot="1" thickTop="1">
      <c r="A88" s="586"/>
      <c r="B88" s="583"/>
      <c r="C88" s="400"/>
      <c r="D88" s="765" t="s">
        <v>150</v>
      </c>
      <c r="E88" s="766"/>
      <c r="F88" s="35"/>
      <c r="G88" s="782"/>
      <c r="H88" s="541"/>
      <c r="I88" s="542"/>
      <c r="J88" s="542"/>
      <c r="K88" s="542"/>
      <c r="L88" s="35"/>
      <c r="M88" s="782"/>
      <c r="N88" s="541"/>
      <c r="O88" s="542"/>
      <c r="P88" s="542"/>
      <c r="Q88" s="542"/>
      <c r="R88" s="35"/>
      <c r="S88" s="782"/>
      <c r="T88" s="541"/>
      <c r="U88" s="542"/>
      <c r="V88" s="542"/>
      <c r="W88" s="542"/>
      <c r="X88" s="52"/>
    </row>
    <row r="89" spans="1:24" ht="56.25" customHeight="1" thickBot="1" thickTop="1">
      <c r="A89" s="586"/>
      <c r="B89" s="583"/>
      <c r="C89" s="562" t="s">
        <v>310</v>
      </c>
      <c r="D89" s="632" t="s">
        <v>47</v>
      </c>
      <c r="E89" s="633"/>
      <c r="F89" s="35"/>
      <c r="G89" s="527"/>
      <c r="H89" s="54"/>
      <c r="I89" s="402">
        <f>IF(H89="",0,1)</f>
        <v>0</v>
      </c>
      <c r="J89" s="520"/>
      <c r="K89" s="439"/>
      <c r="L89" s="35"/>
      <c r="M89" s="527"/>
      <c r="N89" s="54"/>
      <c r="O89" s="402">
        <f>IF(N89="",0,1)</f>
        <v>0</v>
      </c>
      <c r="P89" s="520"/>
      <c r="Q89" s="439"/>
      <c r="R89" s="35"/>
      <c r="S89" s="527"/>
      <c r="T89" s="54"/>
      <c r="U89" s="402">
        <f>IF(T89="",0,1)</f>
        <v>0</v>
      </c>
      <c r="V89" s="520"/>
      <c r="W89" s="439"/>
      <c r="X89" s="52"/>
    </row>
    <row r="90" spans="1:24" ht="56.25" customHeight="1" thickBot="1">
      <c r="A90" s="586"/>
      <c r="B90" s="583"/>
      <c r="C90" s="563"/>
      <c r="D90" s="608" t="s">
        <v>45</v>
      </c>
      <c r="E90" s="609"/>
      <c r="F90" s="35"/>
      <c r="G90" s="528"/>
      <c r="H90" s="46"/>
      <c r="I90" s="402">
        <f aca="true" t="shared" si="9" ref="I90:I98">IF(H90="",0,1)</f>
        <v>0</v>
      </c>
      <c r="J90" s="521"/>
      <c r="K90" s="433"/>
      <c r="L90" s="35"/>
      <c r="M90" s="528"/>
      <c r="N90" s="46"/>
      <c r="O90" s="402">
        <f aca="true" t="shared" si="10" ref="O90:O98">IF(N90="",0,1)</f>
        <v>0</v>
      </c>
      <c r="P90" s="521"/>
      <c r="Q90" s="433"/>
      <c r="R90" s="35"/>
      <c r="S90" s="528"/>
      <c r="T90" s="46"/>
      <c r="U90" s="402">
        <f aca="true" t="shared" si="11" ref="U90:U98">IF(T90="",0,1)</f>
        <v>0</v>
      </c>
      <c r="V90" s="521"/>
      <c r="W90" s="433"/>
      <c r="X90" s="52"/>
    </row>
    <row r="91" spans="1:24" ht="56.25" customHeight="1" thickBot="1">
      <c r="A91" s="586"/>
      <c r="B91" s="583"/>
      <c r="C91" s="563"/>
      <c r="D91" s="632" t="s">
        <v>222</v>
      </c>
      <c r="E91" s="633"/>
      <c r="F91" s="35"/>
      <c r="G91" s="528"/>
      <c r="H91" s="46"/>
      <c r="I91" s="402">
        <f t="shared" si="9"/>
        <v>0</v>
      </c>
      <c r="J91" s="521"/>
      <c r="K91" s="433"/>
      <c r="L91" s="35"/>
      <c r="M91" s="528"/>
      <c r="N91" s="46"/>
      <c r="O91" s="402">
        <f t="shared" si="10"/>
        <v>0</v>
      </c>
      <c r="P91" s="521"/>
      <c r="Q91" s="433"/>
      <c r="R91" s="35"/>
      <c r="S91" s="528"/>
      <c r="T91" s="46"/>
      <c r="U91" s="402">
        <f t="shared" si="11"/>
        <v>0</v>
      </c>
      <c r="V91" s="521"/>
      <c r="W91" s="433"/>
      <c r="X91" s="52"/>
    </row>
    <row r="92" spans="1:24" ht="56.25" customHeight="1" thickBot="1">
      <c r="A92" s="586"/>
      <c r="B92" s="583"/>
      <c r="C92" s="563"/>
      <c r="D92" s="608" t="s">
        <v>46</v>
      </c>
      <c r="E92" s="609"/>
      <c r="F92" s="35"/>
      <c r="G92" s="528"/>
      <c r="H92" s="46"/>
      <c r="I92" s="402">
        <f t="shared" si="9"/>
        <v>0</v>
      </c>
      <c r="J92" s="521"/>
      <c r="K92" s="433"/>
      <c r="L92" s="35"/>
      <c r="M92" s="528"/>
      <c r="N92" s="46"/>
      <c r="O92" s="402">
        <f t="shared" si="10"/>
        <v>0</v>
      </c>
      <c r="P92" s="521"/>
      <c r="Q92" s="433"/>
      <c r="R92" s="35"/>
      <c r="S92" s="528"/>
      <c r="T92" s="46"/>
      <c r="U92" s="402">
        <f t="shared" si="11"/>
        <v>0</v>
      </c>
      <c r="V92" s="521"/>
      <c r="W92" s="433"/>
      <c r="X92" s="52"/>
    </row>
    <row r="93" spans="1:24" ht="77.25" customHeight="1" thickBot="1">
      <c r="A93" s="586"/>
      <c r="B93" s="583"/>
      <c r="C93" s="563"/>
      <c r="D93" s="632" t="s">
        <v>22</v>
      </c>
      <c r="E93" s="633"/>
      <c r="F93" s="35"/>
      <c r="G93" s="528"/>
      <c r="H93" s="46"/>
      <c r="I93" s="402">
        <f t="shared" si="9"/>
        <v>0</v>
      </c>
      <c r="J93" s="521"/>
      <c r="K93" s="433"/>
      <c r="L93" s="35"/>
      <c r="M93" s="528"/>
      <c r="N93" s="46"/>
      <c r="O93" s="402">
        <f t="shared" si="10"/>
        <v>0</v>
      </c>
      <c r="P93" s="521"/>
      <c r="Q93" s="433"/>
      <c r="R93" s="35"/>
      <c r="S93" s="528"/>
      <c r="T93" s="46"/>
      <c r="U93" s="402">
        <f t="shared" si="11"/>
        <v>0</v>
      </c>
      <c r="V93" s="521"/>
      <c r="W93" s="433"/>
      <c r="X93" s="52"/>
    </row>
    <row r="94" spans="1:24" ht="56.25" customHeight="1" thickBot="1">
      <c r="A94" s="586"/>
      <c r="B94" s="583"/>
      <c r="C94" s="563"/>
      <c r="D94" s="608" t="s">
        <v>19</v>
      </c>
      <c r="E94" s="609"/>
      <c r="F94" s="35"/>
      <c r="G94" s="528"/>
      <c r="H94" s="46"/>
      <c r="I94" s="402">
        <f t="shared" si="9"/>
        <v>0</v>
      </c>
      <c r="J94" s="521"/>
      <c r="K94" s="433"/>
      <c r="L94" s="35"/>
      <c r="M94" s="528"/>
      <c r="N94" s="46"/>
      <c r="O94" s="402">
        <f t="shared" si="10"/>
        <v>0</v>
      </c>
      <c r="P94" s="521"/>
      <c r="Q94" s="433"/>
      <c r="R94" s="35"/>
      <c r="S94" s="528"/>
      <c r="T94" s="46"/>
      <c r="U94" s="402">
        <f t="shared" si="11"/>
        <v>0</v>
      </c>
      <c r="V94" s="521"/>
      <c r="W94" s="433"/>
      <c r="X94" s="52"/>
    </row>
    <row r="95" spans="1:24" ht="123" customHeight="1" thickBot="1">
      <c r="A95" s="586"/>
      <c r="B95" s="583"/>
      <c r="C95" s="563"/>
      <c r="D95" s="632" t="s">
        <v>17</v>
      </c>
      <c r="E95" s="633"/>
      <c r="F95" s="35"/>
      <c r="G95" s="528"/>
      <c r="H95" s="46"/>
      <c r="I95" s="402">
        <f t="shared" si="9"/>
        <v>0</v>
      </c>
      <c r="J95" s="521"/>
      <c r="K95" s="433"/>
      <c r="L95" s="35"/>
      <c r="M95" s="528"/>
      <c r="N95" s="46"/>
      <c r="O95" s="402">
        <f t="shared" si="10"/>
        <v>0</v>
      </c>
      <c r="P95" s="521"/>
      <c r="Q95" s="433"/>
      <c r="R95" s="35"/>
      <c r="S95" s="528"/>
      <c r="T95" s="46"/>
      <c r="U95" s="402">
        <f t="shared" si="11"/>
        <v>0</v>
      </c>
      <c r="V95" s="521"/>
      <c r="W95" s="433"/>
      <c r="X95" s="52"/>
    </row>
    <row r="96" spans="1:24" ht="56.25" customHeight="1" thickBot="1">
      <c r="A96" s="586"/>
      <c r="B96" s="583"/>
      <c r="C96" s="563"/>
      <c r="D96" s="608" t="s">
        <v>44</v>
      </c>
      <c r="E96" s="609"/>
      <c r="F96" s="35"/>
      <c r="G96" s="528"/>
      <c r="H96" s="46"/>
      <c r="I96" s="402">
        <f t="shared" si="9"/>
        <v>0</v>
      </c>
      <c r="J96" s="521"/>
      <c r="K96" s="433"/>
      <c r="L96" s="35"/>
      <c r="M96" s="528"/>
      <c r="N96" s="46"/>
      <c r="O96" s="402">
        <f t="shared" si="10"/>
        <v>0</v>
      </c>
      <c r="P96" s="521"/>
      <c r="Q96" s="433"/>
      <c r="R96" s="35"/>
      <c r="S96" s="528"/>
      <c r="T96" s="46"/>
      <c r="U96" s="402">
        <f t="shared" si="11"/>
        <v>0</v>
      </c>
      <c r="V96" s="521"/>
      <c r="W96" s="433"/>
      <c r="X96" s="52"/>
    </row>
    <row r="97" spans="1:24" ht="88.5" customHeight="1" thickBot="1">
      <c r="A97" s="586"/>
      <c r="B97" s="583"/>
      <c r="C97" s="563"/>
      <c r="D97" s="632" t="s">
        <v>141</v>
      </c>
      <c r="E97" s="633"/>
      <c r="F97" s="35"/>
      <c r="G97" s="528"/>
      <c r="H97" s="46"/>
      <c r="I97" s="402">
        <f t="shared" si="9"/>
        <v>0</v>
      </c>
      <c r="J97" s="521"/>
      <c r="K97" s="433"/>
      <c r="L97" s="35"/>
      <c r="M97" s="528"/>
      <c r="N97" s="46"/>
      <c r="O97" s="402">
        <f t="shared" si="10"/>
        <v>0</v>
      </c>
      <c r="P97" s="521"/>
      <c r="Q97" s="433"/>
      <c r="R97" s="35"/>
      <c r="S97" s="528"/>
      <c r="T97" s="46"/>
      <c r="U97" s="402">
        <f t="shared" si="11"/>
        <v>0</v>
      </c>
      <c r="V97" s="521"/>
      <c r="W97" s="433"/>
      <c r="X97" s="52"/>
    </row>
    <row r="98" spans="1:24" ht="78.75" customHeight="1" thickBot="1">
      <c r="A98" s="586"/>
      <c r="B98" s="583"/>
      <c r="C98" s="564"/>
      <c r="D98" s="608" t="s">
        <v>23</v>
      </c>
      <c r="E98" s="609"/>
      <c r="F98" s="35"/>
      <c r="G98" s="529"/>
      <c r="H98" s="42"/>
      <c r="I98" s="402">
        <f t="shared" si="9"/>
        <v>0</v>
      </c>
      <c r="J98" s="522"/>
      <c r="K98" s="433"/>
      <c r="L98" s="35"/>
      <c r="M98" s="529"/>
      <c r="N98" s="42"/>
      <c r="O98" s="402">
        <f t="shared" si="10"/>
        <v>0</v>
      </c>
      <c r="P98" s="522"/>
      <c r="Q98" s="433"/>
      <c r="R98" s="35"/>
      <c r="S98" s="529"/>
      <c r="T98" s="42"/>
      <c r="U98" s="402">
        <f t="shared" si="11"/>
        <v>0</v>
      </c>
      <c r="V98" s="522"/>
      <c r="W98" s="433"/>
      <c r="X98" s="52"/>
    </row>
    <row r="99" spans="1:24" ht="45" customHeight="1" thickBot="1" thickTop="1">
      <c r="A99" s="586"/>
      <c r="B99" s="584"/>
      <c r="C99" s="550" t="s">
        <v>43</v>
      </c>
      <c r="D99" s="550"/>
      <c r="E99" s="645"/>
      <c r="F99" s="35"/>
      <c r="G99" s="71"/>
      <c r="H99" s="84">
        <f>SUM(H6:H98)</f>
        <v>0</v>
      </c>
      <c r="I99" s="84">
        <f>SUM(I6:I98)</f>
        <v>0</v>
      </c>
      <c r="J99" s="93" t="e">
        <f>H99/I99</f>
        <v>#DIV/0!</v>
      </c>
      <c r="K99" s="403"/>
      <c r="L99" s="35"/>
      <c r="M99" s="71"/>
      <c r="N99" s="84">
        <f>SUM(N6:N98)</f>
        <v>0</v>
      </c>
      <c r="O99" s="84">
        <f>SUM(O6:O98)</f>
        <v>0</v>
      </c>
      <c r="P99" s="93" t="e">
        <f>N99/O99</f>
        <v>#DIV/0!</v>
      </c>
      <c r="Q99" s="403"/>
      <c r="R99" s="35"/>
      <c r="S99" s="71"/>
      <c r="T99" s="84">
        <f>SUM(T6:T98)</f>
        <v>0</v>
      </c>
      <c r="U99" s="84">
        <f>SUM(U6:U98)</f>
        <v>0</v>
      </c>
      <c r="V99" s="93" t="e">
        <f>T99/U99</f>
        <v>#DIV/0!</v>
      </c>
      <c r="W99" s="403"/>
      <c r="X99" s="52"/>
    </row>
    <row r="100" spans="1:24" ht="54.75" customHeight="1" thickBot="1" thickTop="1">
      <c r="A100" s="586"/>
      <c r="B100" s="681" t="s">
        <v>211</v>
      </c>
      <c r="C100" s="398"/>
      <c r="D100" s="765" t="s">
        <v>311</v>
      </c>
      <c r="E100" s="779"/>
      <c r="F100" s="35"/>
      <c r="G100" s="781"/>
      <c r="H100" s="541"/>
      <c r="I100" s="542"/>
      <c r="J100" s="542"/>
      <c r="K100" s="671"/>
      <c r="L100" s="35"/>
      <c r="M100" s="781"/>
      <c r="N100" s="541"/>
      <c r="O100" s="542"/>
      <c r="P100" s="542"/>
      <c r="Q100" s="671"/>
      <c r="R100" s="35"/>
      <c r="S100" s="781"/>
      <c r="T100" s="541"/>
      <c r="U100" s="542"/>
      <c r="V100" s="542"/>
      <c r="W100" s="671"/>
      <c r="X100" s="52"/>
    </row>
    <row r="101" spans="1:24" ht="54.75" customHeight="1" thickBot="1" thickTop="1">
      <c r="A101" s="586"/>
      <c r="B101" s="682"/>
      <c r="C101" s="400"/>
      <c r="D101" s="767" t="s">
        <v>312</v>
      </c>
      <c r="E101" s="768"/>
      <c r="F101" s="35"/>
      <c r="G101" s="782"/>
      <c r="H101" s="541"/>
      <c r="I101" s="542"/>
      <c r="J101" s="542"/>
      <c r="K101" s="542"/>
      <c r="L101" s="35"/>
      <c r="M101" s="782"/>
      <c r="N101" s="541"/>
      <c r="O101" s="542"/>
      <c r="P101" s="542"/>
      <c r="Q101" s="542"/>
      <c r="R101" s="35"/>
      <c r="S101" s="782"/>
      <c r="T101" s="541"/>
      <c r="U101" s="542"/>
      <c r="V101" s="542"/>
      <c r="W101" s="542"/>
      <c r="X101" s="52"/>
    </row>
    <row r="102" spans="1:24" s="40" customFormat="1" ht="60" customHeight="1" thickBot="1" thickTop="1">
      <c r="A102" s="586"/>
      <c r="B102" s="682"/>
      <c r="C102" s="544" t="s">
        <v>153</v>
      </c>
      <c r="D102" s="679" t="s">
        <v>313</v>
      </c>
      <c r="E102" s="680"/>
      <c r="F102" s="35"/>
      <c r="G102" s="527"/>
      <c r="H102" s="330"/>
      <c r="I102" s="402">
        <f>IF(H102="",0,1)</f>
        <v>0</v>
      </c>
      <c r="J102" s="520"/>
      <c r="K102" s="433"/>
      <c r="L102" s="35"/>
      <c r="M102" s="527"/>
      <c r="N102" s="330"/>
      <c r="O102" s="402">
        <f>IF(N102="",0,1)</f>
        <v>0</v>
      </c>
      <c r="P102" s="520"/>
      <c r="Q102" s="433"/>
      <c r="R102" s="35"/>
      <c r="S102" s="527"/>
      <c r="T102" s="330"/>
      <c r="U102" s="402">
        <f>IF(T102="",0,1)</f>
        <v>0</v>
      </c>
      <c r="V102" s="520"/>
      <c r="W102" s="433"/>
      <c r="X102" s="52"/>
    </row>
    <row r="103" spans="1:24" s="40" customFormat="1" ht="114.75" customHeight="1" thickBot="1">
      <c r="A103" s="586"/>
      <c r="B103" s="682"/>
      <c r="C103" s="546"/>
      <c r="D103" s="588" t="s">
        <v>144</v>
      </c>
      <c r="E103" s="769"/>
      <c r="F103" s="35"/>
      <c r="G103" s="528"/>
      <c r="H103" s="330"/>
      <c r="I103" s="402">
        <f aca="true" t="shared" si="12" ref="I103:I110">IF(H103="",0,1)</f>
        <v>0</v>
      </c>
      <c r="J103" s="521"/>
      <c r="K103" s="433"/>
      <c r="L103" s="35"/>
      <c r="M103" s="528"/>
      <c r="N103" s="330"/>
      <c r="O103" s="402">
        <f aca="true" t="shared" si="13" ref="O103:O110">IF(N103="",0,1)</f>
        <v>0</v>
      </c>
      <c r="P103" s="521"/>
      <c r="Q103" s="433"/>
      <c r="R103" s="35"/>
      <c r="S103" s="528"/>
      <c r="T103" s="330"/>
      <c r="U103" s="402">
        <f aca="true" t="shared" si="14" ref="U103:U110">IF(T103="",0,1)</f>
        <v>0</v>
      </c>
      <c r="V103" s="521"/>
      <c r="W103" s="433"/>
      <c r="X103" s="52"/>
    </row>
    <row r="104" spans="1:24" s="40" customFormat="1" ht="53.25" customHeight="1" thickBot="1">
      <c r="A104" s="586"/>
      <c r="B104" s="682"/>
      <c r="C104" s="544"/>
      <c r="D104" s="722" t="s">
        <v>61</v>
      </c>
      <c r="E104" s="756"/>
      <c r="F104" s="35"/>
      <c r="G104" s="528"/>
      <c r="H104" s="330"/>
      <c r="I104" s="402">
        <f t="shared" si="12"/>
        <v>0</v>
      </c>
      <c r="J104" s="521"/>
      <c r="K104" s="433"/>
      <c r="L104" s="35"/>
      <c r="M104" s="528"/>
      <c r="N104" s="330"/>
      <c r="O104" s="402">
        <f t="shared" si="13"/>
        <v>0</v>
      </c>
      <c r="P104" s="521"/>
      <c r="Q104" s="433"/>
      <c r="R104" s="35"/>
      <c r="S104" s="528"/>
      <c r="T104" s="330"/>
      <c r="U104" s="402">
        <f t="shared" si="14"/>
        <v>0</v>
      </c>
      <c r="V104" s="521"/>
      <c r="W104" s="433"/>
      <c r="X104" s="52"/>
    </row>
    <row r="105" spans="1:24" s="40" customFormat="1" ht="53.25" customHeight="1" thickBot="1">
      <c r="A105" s="586"/>
      <c r="B105" s="682"/>
      <c r="C105" s="544"/>
      <c r="D105" s="588" t="s">
        <v>62</v>
      </c>
      <c r="E105" s="769"/>
      <c r="F105" s="35"/>
      <c r="G105" s="528"/>
      <c r="H105" s="330"/>
      <c r="I105" s="402">
        <f t="shared" si="12"/>
        <v>0</v>
      </c>
      <c r="J105" s="521"/>
      <c r="K105" s="433"/>
      <c r="L105" s="35"/>
      <c r="M105" s="528"/>
      <c r="N105" s="330"/>
      <c r="O105" s="402">
        <f t="shared" si="13"/>
        <v>0</v>
      </c>
      <c r="P105" s="521"/>
      <c r="Q105" s="433"/>
      <c r="R105" s="35"/>
      <c r="S105" s="528"/>
      <c r="T105" s="330"/>
      <c r="U105" s="402">
        <f t="shared" si="14"/>
        <v>0</v>
      </c>
      <c r="V105" s="521"/>
      <c r="W105" s="433"/>
      <c r="X105" s="52"/>
    </row>
    <row r="106" spans="1:24" s="40" customFormat="1" ht="57.75" customHeight="1" thickBot="1">
      <c r="A106" s="586"/>
      <c r="B106" s="682"/>
      <c r="C106" s="544"/>
      <c r="D106" s="591" t="s">
        <v>109</v>
      </c>
      <c r="E106" s="783"/>
      <c r="F106" s="35"/>
      <c r="G106" s="528"/>
      <c r="H106" s="330"/>
      <c r="I106" s="402">
        <f t="shared" si="12"/>
        <v>0</v>
      </c>
      <c r="J106" s="521"/>
      <c r="K106" s="433"/>
      <c r="L106" s="35"/>
      <c r="M106" s="528"/>
      <c r="N106" s="330"/>
      <c r="O106" s="402">
        <f t="shared" si="13"/>
        <v>0</v>
      </c>
      <c r="P106" s="521"/>
      <c r="Q106" s="433"/>
      <c r="R106" s="35"/>
      <c r="S106" s="528"/>
      <c r="T106" s="330"/>
      <c r="U106" s="402">
        <f t="shared" si="14"/>
        <v>0</v>
      </c>
      <c r="V106" s="521"/>
      <c r="W106" s="433"/>
      <c r="X106" s="52"/>
    </row>
    <row r="107" spans="1:24" s="40" customFormat="1" ht="53.25" customHeight="1" thickBot="1">
      <c r="A107" s="586"/>
      <c r="B107" s="682"/>
      <c r="C107" s="544"/>
      <c r="D107" s="588" t="s">
        <v>223</v>
      </c>
      <c r="E107" s="769"/>
      <c r="F107" s="35"/>
      <c r="G107" s="528"/>
      <c r="H107" s="330"/>
      <c r="I107" s="402">
        <f t="shared" si="12"/>
        <v>0</v>
      </c>
      <c r="J107" s="521"/>
      <c r="K107" s="433"/>
      <c r="L107" s="35"/>
      <c r="M107" s="528"/>
      <c r="N107" s="330"/>
      <c r="O107" s="402">
        <f t="shared" si="13"/>
        <v>0</v>
      </c>
      <c r="P107" s="521"/>
      <c r="Q107" s="433"/>
      <c r="R107" s="35"/>
      <c r="S107" s="528"/>
      <c r="T107" s="330"/>
      <c r="U107" s="402">
        <f t="shared" si="14"/>
        <v>0</v>
      </c>
      <c r="V107" s="521"/>
      <c r="W107" s="433"/>
      <c r="X107" s="52"/>
    </row>
    <row r="108" spans="1:24" s="40" customFormat="1" ht="98.25" customHeight="1" thickBot="1">
      <c r="A108" s="586"/>
      <c r="B108" s="682"/>
      <c r="C108" s="544"/>
      <c r="D108" s="588" t="s">
        <v>21</v>
      </c>
      <c r="E108" s="780"/>
      <c r="F108" s="35"/>
      <c r="G108" s="528"/>
      <c r="H108" s="330"/>
      <c r="I108" s="402">
        <f t="shared" si="12"/>
        <v>0</v>
      </c>
      <c r="J108" s="521"/>
      <c r="K108" s="433"/>
      <c r="L108" s="35"/>
      <c r="M108" s="528"/>
      <c r="N108" s="330"/>
      <c r="O108" s="402">
        <f t="shared" si="13"/>
        <v>0</v>
      </c>
      <c r="P108" s="521"/>
      <c r="Q108" s="433"/>
      <c r="R108" s="35"/>
      <c r="S108" s="528"/>
      <c r="T108" s="330"/>
      <c r="U108" s="402">
        <f t="shared" si="14"/>
        <v>0</v>
      </c>
      <c r="V108" s="521"/>
      <c r="W108" s="433"/>
      <c r="X108" s="52"/>
    </row>
    <row r="109" spans="1:24" s="40" customFormat="1" ht="99" customHeight="1" thickBot="1">
      <c r="A109" s="586"/>
      <c r="B109" s="682"/>
      <c r="C109" s="544"/>
      <c r="D109" s="588" t="s">
        <v>304</v>
      </c>
      <c r="E109" s="676"/>
      <c r="F109" s="35"/>
      <c r="G109" s="528"/>
      <c r="H109" s="330"/>
      <c r="I109" s="402">
        <f t="shared" si="12"/>
        <v>0</v>
      </c>
      <c r="J109" s="521"/>
      <c r="K109" s="433"/>
      <c r="L109" s="35"/>
      <c r="M109" s="528"/>
      <c r="N109" s="330"/>
      <c r="O109" s="402">
        <f t="shared" si="13"/>
        <v>0</v>
      </c>
      <c r="P109" s="521"/>
      <c r="Q109" s="433"/>
      <c r="R109" s="35"/>
      <c r="S109" s="528"/>
      <c r="T109" s="330"/>
      <c r="U109" s="402">
        <f t="shared" si="14"/>
        <v>0</v>
      </c>
      <c r="V109" s="521"/>
      <c r="W109" s="433"/>
      <c r="X109" s="52"/>
    </row>
    <row r="110" spans="1:24" s="40" customFormat="1" ht="69" customHeight="1" thickBot="1">
      <c r="A110" s="586"/>
      <c r="B110" s="682"/>
      <c r="C110" s="658"/>
      <c r="D110" s="595" t="s">
        <v>314</v>
      </c>
      <c r="E110" s="646"/>
      <c r="F110" s="35"/>
      <c r="G110" s="528"/>
      <c r="H110" s="263"/>
      <c r="I110" s="402">
        <f t="shared" si="12"/>
        <v>0</v>
      </c>
      <c r="J110" s="522"/>
      <c r="K110" s="437"/>
      <c r="L110" s="35"/>
      <c r="M110" s="528"/>
      <c r="N110" s="263"/>
      <c r="O110" s="402">
        <f t="shared" si="13"/>
        <v>0</v>
      </c>
      <c r="P110" s="522"/>
      <c r="Q110" s="437"/>
      <c r="R110" s="35"/>
      <c r="S110" s="528"/>
      <c r="T110" s="263"/>
      <c r="U110" s="402">
        <f t="shared" si="14"/>
        <v>0</v>
      </c>
      <c r="V110" s="522"/>
      <c r="W110" s="437"/>
      <c r="X110" s="52"/>
    </row>
    <row r="111" spans="1:24" s="40" customFormat="1" ht="54.75" customHeight="1" thickBot="1" thickTop="1">
      <c r="A111" s="586"/>
      <c r="B111" s="682"/>
      <c r="C111" s="398"/>
      <c r="D111" s="765" t="s">
        <v>315</v>
      </c>
      <c r="E111" s="779"/>
      <c r="F111" s="35"/>
      <c r="G111" s="781"/>
      <c r="H111" s="541"/>
      <c r="I111" s="542"/>
      <c r="J111" s="542"/>
      <c r="K111" s="671"/>
      <c r="L111" s="35"/>
      <c r="M111" s="781"/>
      <c r="N111" s="541"/>
      <c r="O111" s="542"/>
      <c r="P111" s="542"/>
      <c r="Q111" s="671"/>
      <c r="R111" s="35"/>
      <c r="S111" s="781"/>
      <c r="T111" s="541"/>
      <c r="U111" s="542"/>
      <c r="V111" s="542"/>
      <c r="W111" s="671"/>
      <c r="X111" s="52"/>
    </row>
    <row r="112" spans="1:24" s="40" customFormat="1" ht="54.75" customHeight="1" thickBot="1" thickTop="1">
      <c r="A112" s="586"/>
      <c r="B112" s="682"/>
      <c r="C112" s="400"/>
      <c r="D112" s="767" t="s">
        <v>316</v>
      </c>
      <c r="E112" s="768"/>
      <c r="F112" s="35"/>
      <c r="G112" s="782"/>
      <c r="H112" s="541"/>
      <c r="I112" s="542"/>
      <c r="J112" s="542"/>
      <c r="K112" s="542"/>
      <c r="L112" s="35"/>
      <c r="M112" s="782"/>
      <c r="N112" s="541"/>
      <c r="O112" s="542"/>
      <c r="P112" s="542"/>
      <c r="Q112" s="542"/>
      <c r="R112" s="35"/>
      <c r="S112" s="782"/>
      <c r="T112" s="541"/>
      <c r="U112" s="542"/>
      <c r="V112" s="542"/>
      <c r="W112" s="542"/>
      <c r="X112" s="52"/>
    </row>
    <row r="113" spans="1:24" s="40" customFormat="1" ht="49.5" customHeight="1" thickBot="1" thickTop="1">
      <c r="A113" s="586"/>
      <c r="B113" s="682"/>
      <c r="C113" s="562" t="s">
        <v>154</v>
      </c>
      <c r="D113" s="632" t="s">
        <v>313</v>
      </c>
      <c r="E113" s="633"/>
      <c r="F113" s="35"/>
      <c r="G113" s="527"/>
      <c r="H113" s="260"/>
      <c r="I113" s="402">
        <f>IF(H113="",0,1)</f>
        <v>0</v>
      </c>
      <c r="J113" s="520"/>
      <c r="K113" s="433"/>
      <c r="L113" s="35"/>
      <c r="M113" s="527"/>
      <c r="N113" s="260"/>
      <c r="O113" s="402">
        <f>IF(N113="",0,1)</f>
        <v>0</v>
      </c>
      <c r="P113" s="520"/>
      <c r="Q113" s="433"/>
      <c r="R113" s="35"/>
      <c r="S113" s="527"/>
      <c r="T113" s="260"/>
      <c r="U113" s="402">
        <f>IF(T113="",0,1)</f>
        <v>0</v>
      </c>
      <c r="V113" s="520"/>
      <c r="W113" s="433"/>
      <c r="X113" s="52"/>
    </row>
    <row r="114" spans="1:24" s="40" customFormat="1" ht="49.5" customHeight="1" thickBot="1">
      <c r="A114" s="586"/>
      <c r="B114" s="682"/>
      <c r="C114" s="563"/>
      <c r="D114" s="608" t="s">
        <v>144</v>
      </c>
      <c r="E114" s="609"/>
      <c r="F114" s="35"/>
      <c r="G114" s="528" t="e">
        <f>IF(#REF!="x","x","-")</f>
        <v>#REF!</v>
      </c>
      <c r="H114" s="260"/>
      <c r="I114" s="402">
        <f aca="true" t="shared" si="15" ref="I114:I121">IF(H114="",0,1)</f>
        <v>0</v>
      </c>
      <c r="J114" s="521"/>
      <c r="K114" s="433"/>
      <c r="L114" s="35"/>
      <c r="M114" s="528" t="e">
        <f>IF(#REF!="x","x","-")</f>
        <v>#REF!</v>
      </c>
      <c r="N114" s="260"/>
      <c r="O114" s="402">
        <f aca="true" t="shared" si="16" ref="O114:O121">IF(N114="",0,1)</f>
        <v>0</v>
      </c>
      <c r="P114" s="521"/>
      <c r="Q114" s="433"/>
      <c r="R114" s="35"/>
      <c r="S114" s="528" t="e">
        <f>IF(#REF!="x","x","-")</f>
        <v>#REF!</v>
      </c>
      <c r="T114" s="260"/>
      <c r="U114" s="402">
        <f aca="true" t="shared" si="17" ref="U114:U121">IF(T114="",0,1)</f>
        <v>0</v>
      </c>
      <c r="V114" s="521"/>
      <c r="W114" s="433"/>
      <c r="X114" s="52"/>
    </row>
    <row r="115" spans="1:24" s="40" customFormat="1" ht="49.5" customHeight="1" thickBot="1">
      <c r="A115" s="586"/>
      <c r="B115" s="682"/>
      <c r="C115" s="563"/>
      <c r="D115" s="632" t="s">
        <v>61</v>
      </c>
      <c r="E115" s="633"/>
      <c r="F115" s="35"/>
      <c r="G115" s="528" t="e">
        <f>IF(#REF!="x","x","-")</f>
        <v>#REF!</v>
      </c>
      <c r="H115" s="260"/>
      <c r="I115" s="402">
        <f t="shared" si="15"/>
        <v>0</v>
      </c>
      <c r="J115" s="521"/>
      <c r="K115" s="433"/>
      <c r="L115" s="35"/>
      <c r="M115" s="528" t="e">
        <f>IF(#REF!="x","x","-")</f>
        <v>#REF!</v>
      </c>
      <c r="N115" s="260"/>
      <c r="O115" s="402">
        <f t="shared" si="16"/>
        <v>0</v>
      </c>
      <c r="P115" s="521"/>
      <c r="Q115" s="433"/>
      <c r="R115" s="35"/>
      <c r="S115" s="528" t="e">
        <f>IF(#REF!="x","x","-")</f>
        <v>#REF!</v>
      </c>
      <c r="T115" s="260"/>
      <c r="U115" s="402">
        <f t="shared" si="17"/>
        <v>0</v>
      </c>
      <c r="V115" s="521"/>
      <c r="W115" s="433"/>
      <c r="X115" s="52"/>
    </row>
    <row r="116" spans="1:24" s="40" customFormat="1" ht="49.5" customHeight="1" thickBot="1">
      <c r="A116" s="586"/>
      <c r="B116" s="682"/>
      <c r="C116" s="563"/>
      <c r="D116" s="608" t="s">
        <v>62</v>
      </c>
      <c r="E116" s="609"/>
      <c r="F116" s="35"/>
      <c r="G116" s="528" t="e">
        <f>IF(#REF!="x","x","-")</f>
        <v>#REF!</v>
      </c>
      <c r="H116" s="260"/>
      <c r="I116" s="402">
        <f t="shared" si="15"/>
        <v>0</v>
      </c>
      <c r="J116" s="521"/>
      <c r="K116" s="433"/>
      <c r="L116" s="35"/>
      <c r="M116" s="528" t="e">
        <f>IF(#REF!="x","x","-")</f>
        <v>#REF!</v>
      </c>
      <c r="N116" s="260"/>
      <c r="O116" s="402">
        <f t="shared" si="16"/>
        <v>0</v>
      </c>
      <c r="P116" s="521"/>
      <c r="Q116" s="433"/>
      <c r="R116" s="35"/>
      <c r="S116" s="528" t="e">
        <f>IF(#REF!="x","x","-")</f>
        <v>#REF!</v>
      </c>
      <c r="T116" s="260"/>
      <c r="U116" s="402">
        <f t="shared" si="17"/>
        <v>0</v>
      </c>
      <c r="V116" s="521"/>
      <c r="W116" s="433"/>
      <c r="X116" s="52"/>
    </row>
    <row r="117" spans="1:24" s="40" customFormat="1" ht="49.5" customHeight="1" thickBot="1">
      <c r="A117" s="586"/>
      <c r="B117" s="682"/>
      <c r="C117" s="563"/>
      <c r="D117" s="632" t="s">
        <v>109</v>
      </c>
      <c r="E117" s="633"/>
      <c r="F117" s="35"/>
      <c r="G117" s="528" t="e">
        <f>IF(#REF!="x","x","-")</f>
        <v>#REF!</v>
      </c>
      <c r="H117" s="260"/>
      <c r="I117" s="402">
        <f t="shared" si="15"/>
        <v>0</v>
      </c>
      <c r="J117" s="521"/>
      <c r="K117" s="433"/>
      <c r="L117" s="35"/>
      <c r="M117" s="528" t="e">
        <f>IF(#REF!="x","x","-")</f>
        <v>#REF!</v>
      </c>
      <c r="N117" s="260"/>
      <c r="O117" s="402">
        <f t="shared" si="16"/>
        <v>0</v>
      </c>
      <c r="P117" s="521"/>
      <c r="Q117" s="433"/>
      <c r="R117" s="35"/>
      <c r="S117" s="528" t="e">
        <f>IF(#REF!="x","x","-")</f>
        <v>#REF!</v>
      </c>
      <c r="T117" s="260"/>
      <c r="U117" s="402">
        <f t="shared" si="17"/>
        <v>0</v>
      </c>
      <c r="V117" s="521"/>
      <c r="W117" s="433"/>
      <c r="X117" s="52"/>
    </row>
    <row r="118" spans="1:24" s="40" customFormat="1" ht="49.5" customHeight="1" thickBot="1">
      <c r="A118" s="586"/>
      <c r="B118" s="682"/>
      <c r="C118" s="563"/>
      <c r="D118" s="608" t="s">
        <v>223</v>
      </c>
      <c r="E118" s="609"/>
      <c r="F118" s="35"/>
      <c r="G118" s="528" t="e">
        <f>IF(#REF!="x","x","-")</f>
        <v>#REF!</v>
      </c>
      <c r="H118" s="260"/>
      <c r="I118" s="402">
        <f t="shared" si="15"/>
        <v>0</v>
      </c>
      <c r="J118" s="521"/>
      <c r="K118" s="433"/>
      <c r="L118" s="35"/>
      <c r="M118" s="528" t="e">
        <f>IF(#REF!="x","x","-")</f>
        <v>#REF!</v>
      </c>
      <c r="N118" s="260"/>
      <c r="O118" s="402">
        <f t="shared" si="16"/>
        <v>0</v>
      </c>
      <c r="P118" s="521"/>
      <c r="Q118" s="433"/>
      <c r="R118" s="35"/>
      <c r="S118" s="528" t="e">
        <f>IF(#REF!="x","x","-")</f>
        <v>#REF!</v>
      </c>
      <c r="T118" s="260"/>
      <c r="U118" s="402">
        <f t="shared" si="17"/>
        <v>0</v>
      </c>
      <c r="V118" s="521"/>
      <c r="W118" s="433"/>
      <c r="X118" s="52"/>
    </row>
    <row r="119" spans="1:24" s="40" customFormat="1" ht="49.5" customHeight="1" thickBot="1">
      <c r="A119" s="586"/>
      <c r="B119" s="682"/>
      <c r="C119" s="563"/>
      <c r="D119" s="632" t="s">
        <v>21</v>
      </c>
      <c r="E119" s="633"/>
      <c r="F119" s="35"/>
      <c r="G119" s="528" t="e">
        <f>IF(#REF!="x","x","-")</f>
        <v>#REF!</v>
      </c>
      <c r="H119" s="260"/>
      <c r="I119" s="402">
        <f t="shared" si="15"/>
        <v>0</v>
      </c>
      <c r="J119" s="521"/>
      <c r="K119" s="433"/>
      <c r="L119" s="35"/>
      <c r="M119" s="528" t="e">
        <f>IF(#REF!="x","x","-")</f>
        <v>#REF!</v>
      </c>
      <c r="N119" s="260"/>
      <c r="O119" s="402">
        <f t="shared" si="16"/>
        <v>0</v>
      </c>
      <c r="P119" s="521"/>
      <c r="Q119" s="433"/>
      <c r="R119" s="35"/>
      <c r="S119" s="528" t="e">
        <f>IF(#REF!="x","x","-")</f>
        <v>#REF!</v>
      </c>
      <c r="T119" s="260"/>
      <c r="U119" s="402">
        <f t="shared" si="17"/>
        <v>0</v>
      </c>
      <c r="V119" s="521"/>
      <c r="W119" s="433"/>
      <c r="X119" s="52"/>
    </row>
    <row r="120" spans="1:24" s="40" customFormat="1" ht="49.5" customHeight="1" thickBot="1">
      <c r="A120" s="586"/>
      <c r="B120" s="682"/>
      <c r="C120" s="563"/>
      <c r="D120" s="608" t="s">
        <v>304</v>
      </c>
      <c r="E120" s="609"/>
      <c r="F120" s="35"/>
      <c r="G120" s="528" t="e">
        <f>IF(#REF!="x","x","-")</f>
        <v>#REF!</v>
      </c>
      <c r="H120" s="260"/>
      <c r="I120" s="402">
        <f t="shared" si="15"/>
        <v>0</v>
      </c>
      <c r="J120" s="521"/>
      <c r="K120" s="433"/>
      <c r="L120" s="35"/>
      <c r="M120" s="528" t="e">
        <f>IF(#REF!="x","x","-")</f>
        <v>#REF!</v>
      </c>
      <c r="N120" s="260"/>
      <c r="O120" s="402">
        <f t="shared" si="16"/>
        <v>0</v>
      </c>
      <c r="P120" s="521"/>
      <c r="Q120" s="433"/>
      <c r="R120" s="35"/>
      <c r="S120" s="528" t="e">
        <f>IF(#REF!="x","x","-")</f>
        <v>#REF!</v>
      </c>
      <c r="T120" s="260"/>
      <c r="U120" s="402">
        <f t="shared" si="17"/>
        <v>0</v>
      </c>
      <c r="V120" s="521"/>
      <c r="W120" s="433"/>
      <c r="X120" s="52"/>
    </row>
    <row r="121" spans="1:24" s="40" customFormat="1" ht="77.25" customHeight="1" thickBot="1">
      <c r="A121" s="586"/>
      <c r="B121" s="682"/>
      <c r="C121" s="563"/>
      <c r="D121" s="632" t="s">
        <v>317</v>
      </c>
      <c r="E121" s="633"/>
      <c r="F121" s="35"/>
      <c r="G121" s="528" t="e">
        <f>IF(#REF!="x","x","-")</f>
        <v>#REF!</v>
      </c>
      <c r="H121" s="263"/>
      <c r="I121" s="402">
        <f t="shared" si="15"/>
        <v>0</v>
      </c>
      <c r="J121" s="522"/>
      <c r="K121" s="437"/>
      <c r="L121" s="35"/>
      <c r="M121" s="528" t="e">
        <f>IF(#REF!="x","x","-")</f>
        <v>#REF!</v>
      </c>
      <c r="N121" s="263"/>
      <c r="O121" s="402">
        <f t="shared" si="16"/>
        <v>0</v>
      </c>
      <c r="P121" s="522"/>
      <c r="Q121" s="437"/>
      <c r="R121" s="35"/>
      <c r="S121" s="528" t="e">
        <f>IF(#REF!="x","x","-")</f>
        <v>#REF!</v>
      </c>
      <c r="T121" s="263"/>
      <c r="U121" s="402">
        <f t="shared" si="17"/>
        <v>0</v>
      </c>
      <c r="V121" s="522"/>
      <c r="W121" s="437"/>
      <c r="X121" s="52"/>
    </row>
    <row r="122" spans="1:24" s="40" customFormat="1" ht="54.75" customHeight="1" thickBot="1" thickTop="1">
      <c r="A122" s="586"/>
      <c r="B122" s="682"/>
      <c r="C122" s="398"/>
      <c r="D122" s="765" t="s">
        <v>318</v>
      </c>
      <c r="E122" s="779"/>
      <c r="F122" s="35"/>
      <c r="G122" s="781"/>
      <c r="H122" s="541"/>
      <c r="I122" s="542"/>
      <c r="J122" s="542"/>
      <c r="K122" s="542"/>
      <c r="L122" s="35"/>
      <c r="M122" s="781"/>
      <c r="N122" s="541"/>
      <c r="O122" s="542"/>
      <c r="P122" s="542"/>
      <c r="Q122" s="542"/>
      <c r="R122" s="35"/>
      <c r="S122" s="781"/>
      <c r="T122" s="541"/>
      <c r="U122" s="542"/>
      <c r="V122" s="542"/>
      <c r="W122" s="542"/>
      <c r="X122" s="52"/>
    </row>
    <row r="123" spans="1:24" s="40" customFormat="1" ht="54.75" customHeight="1" thickBot="1" thickTop="1">
      <c r="A123" s="586"/>
      <c r="B123" s="682"/>
      <c r="C123" s="400"/>
      <c r="D123" s="767" t="s">
        <v>319</v>
      </c>
      <c r="E123" s="768"/>
      <c r="F123" s="35"/>
      <c r="G123" s="782"/>
      <c r="H123" s="541"/>
      <c r="I123" s="542"/>
      <c r="J123" s="542"/>
      <c r="K123" s="542"/>
      <c r="L123" s="35"/>
      <c r="M123" s="782"/>
      <c r="N123" s="541"/>
      <c r="O123" s="542"/>
      <c r="P123" s="542"/>
      <c r="Q123" s="542"/>
      <c r="R123" s="35"/>
      <c r="S123" s="782"/>
      <c r="T123" s="541"/>
      <c r="U123" s="542"/>
      <c r="V123" s="542"/>
      <c r="W123" s="542"/>
      <c r="X123" s="52"/>
    </row>
    <row r="124" spans="1:24" s="40" customFormat="1" ht="49.5" customHeight="1" thickBot="1" thickTop="1">
      <c r="A124" s="586"/>
      <c r="B124" s="682"/>
      <c r="C124" s="544" t="s">
        <v>155</v>
      </c>
      <c r="D124" s="722" t="s">
        <v>313</v>
      </c>
      <c r="E124" s="756"/>
      <c r="F124" s="35"/>
      <c r="G124" s="527"/>
      <c r="H124" s="330"/>
      <c r="I124" s="402">
        <f>IF(H124="",0,1)</f>
        <v>0</v>
      </c>
      <c r="J124" s="520"/>
      <c r="K124" s="213"/>
      <c r="L124" s="35"/>
      <c r="M124" s="527"/>
      <c r="N124" s="330"/>
      <c r="O124" s="402">
        <f>IF(N124="",0,1)</f>
        <v>0</v>
      </c>
      <c r="P124" s="520"/>
      <c r="Q124" s="213"/>
      <c r="R124" s="35"/>
      <c r="S124" s="527"/>
      <c r="T124" s="330"/>
      <c r="U124" s="402">
        <f>IF(T124="",0,1)</f>
        <v>0</v>
      </c>
      <c r="V124" s="520"/>
      <c r="W124" s="213"/>
      <c r="X124" s="52"/>
    </row>
    <row r="125" spans="1:24" s="40" customFormat="1" ht="49.5" customHeight="1" thickBot="1">
      <c r="A125" s="586"/>
      <c r="B125" s="682"/>
      <c r="C125" s="544"/>
      <c r="D125" s="588" t="s">
        <v>144</v>
      </c>
      <c r="E125" s="769"/>
      <c r="F125" s="35"/>
      <c r="G125" s="528"/>
      <c r="H125" s="330"/>
      <c r="I125" s="402">
        <f aca="true" t="shared" si="18" ref="I125:I132">IF(H125="",0,1)</f>
        <v>0</v>
      </c>
      <c r="J125" s="521"/>
      <c r="K125" s="213"/>
      <c r="L125" s="35"/>
      <c r="M125" s="528"/>
      <c r="N125" s="330"/>
      <c r="O125" s="402">
        <f aca="true" t="shared" si="19" ref="O125:O132">IF(N125="",0,1)</f>
        <v>0</v>
      </c>
      <c r="P125" s="521"/>
      <c r="Q125" s="213"/>
      <c r="R125" s="35"/>
      <c r="S125" s="528"/>
      <c r="T125" s="330"/>
      <c r="U125" s="402">
        <f aca="true" t="shared" si="20" ref="U125:U132">IF(T125="",0,1)</f>
        <v>0</v>
      </c>
      <c r="V125" s="521"/>
      <c r="W125" s="213"/>
      <c r="X125" s="52"/>
    </row>
    <row r="126" spans="1:24" s="40" customFormat="1" ht="49.5" customHeight="1" thickBot="1">
      <c r="A126" s="586"/>
      <c r="B126" s="682"/>
      <c r="C126" s="544"/>
      <c r="D126" s="588" t="s">
        <v>61</v>
      </c>
      <c r="E126" s="676"/>
      <c r="F126" s="35"/>
      <c r="G126" s="528"/>
      <c r="H126" s="330"/>
      <c r="I126" s="402">
        <f t="shared" si="18"/>
        <v>0</v>
      </c>
      <c r="J126" s="521"/>
      <c r="K126" s="213"/>
      <c r="L126" s="35"/>
      <c r="M126" s="528"/>
      <c r="N126" s="330"/>
      <c r="O126" s="402">
        <f t="shared" si="19"/>
        <v>0</v>
      </c>
      <c r="P126" s="521"/>
      <c r="Q126" s="213"/>
      <c r="R126" s="35"/>
      <c r="S126" s="528"/>
      <c r="T126" s="330"/>
      <c r="U126" s="402">
        <f t="shared" si="20"/>
        <v>0</v>
      </c>
      <c r="V126" s="521"/>
      <c r="W126" s="213"/>
      <c r="X126" s="52"/>
    </row>
    <row r="127" spans="1:24" s="40" customFormat="1" ht="49.5" customHeight="1" thickBot="1">
      <c r="A127" s="586"/>
      <c r="B127" s="682"/>
      <c r="C127" s="544"/>
      <c r="D127" s="588" t="s">
        <v>62</v>
      </c>
      <c r="E127" s="769"/>
      <c r="F127" s="35"/>
      <c r="G127" s="528"/>
      <c r="H127" s="330"/>
      <c r="I127" s="402">
        <f t="shared" si="18"/>
        <v>0</v>
      </c>
      <c r="J127" s="521"/>
      <c r="K127" s="213"/>
      <c r="L127" s="35"/>
      <c r="M127" s="528"/>
      <c r="N127" s="330"/>
      <c r="O127" s="402">
        <f t="shared" si="19"/>
        <v>0</v>
      </c>
      <c r="P127" s="521"/>
      <c r="Q127" s="213"/>
      <c r="R127" s="35"/>
      <c r="S127" s="528"/>
      <c r="T127" s="330"/>
      <c r="U127" s="402">
        <f t="shared" si="20"/>
        <v>0</v>
      </c>
      <c r="V127" s="521"/>
      <c r="W127" s="213"/>
      <c r="X127" s="52"/>
    </row>
    <row r="128" spans="1:24" s="40" customFormat="1" ht="49.5" customHeight="1" thickBot="1">
      <c r="A128" s="586"/>
      <c r="B128" s="682"/>
      <c r="C128" s="544"/>
      <c r="D128" s="588" t="s">
        <v>109</v>
      </c>
      <c r="E128" s="769"/>
      <c r="F128" s="35"/>
      <c r="G128" s="528"/>
      <c r="H128" s="330"/>
      <c r="I128" s="402">
        <f t="shared" si="18"/>
        <v>0</v>
      </c>
      <c r="J128" s="521"/>
      <c r="K128" s="213"/>
      <c r="L128" s="35"/>
      <c r="M128" s="528"/>
      <c r="N128" s="330"/>
      <c r="O128" s="402">
        <f t="shared" si="19"/>
        <v>0</v>
      </c>
      <c r="P128" s="521"/>
      <c r="Q128" s="213"/>
      <c r="R128" s="35"/>
      <c r="S128" s="528"/>
      <c r="T128" s="330"/>
      <c r="U128" s="402">
        <f t="shared" si="20"/>
        <v>0</v>
      </c>
      <c r="V128" s="521"/>
      <c r="W128" s="213"/>
      <c r="X128" s="52"/>
    </row>
    <row r="129" spans="1:24" s="40" customFormat="1" ht="49.5" customHeight="1" thickBot="1">
      <c r="A129" s="586"/>
      <c r="B129" s="682"/>
      <c r="C129" s="544"/>
      <c r="D129" s="588" t="s">
        <v>223</v>
      </c>
      <c r="E129" s="769"/>
      <c r="F129" s="35"/>
      <c r="G129" s="528"/>
      <c r="H129" s="330"/>
      <c r="I129" s="402">
        <f t="shared" si="18"/>
        <v>0</v>
      </c>
      <c r="J129" s="521"/>
      <c r="K129" s="213"/>
      <c r="L129" s="35"/>
      <c r="M129" s="528"/>
      <c r="N129" s="330"/>
      <c r="O129" s="402">
        <f t="shared" si="19"/>
        <v>0</v>
      </c>
      <c r="P129" s="521"/>
      <c r="Q129" s="213"/>
      <c r="R129" s="35"/>
      <c r="S129" s="528"/>
      <c r="T129" s="330"/>
      <c r="U129" s="402">
        <f t="shared" si="20"/>
        <v>0</v>
      </c>
      <c r="V129" s="521"/>
      <c r="W129" s="213"/>
      <c r="X129" s="52"/>
    </row>
    <row r="130" spans="1:24" s="40" customFormat="1" ht="73.5" customHeight="1" thickBot="1">
      <c r="A130" s="586"/>
      <c r="B130" s="682"/>
      <c r="C130" s="544"/>
      <c r="D130" s="588" t="s">
        <v>21</v>
      </c>
      <c r="E130" s="780"/>
      <c r="F130" s="35"/>
      <c r="G130" s="528"/>
      <c r="H130" s="330"/>
      <c r="I130" s="402">
        <f t="shared" si="18"/>
        <v>0</v>
      </c>
      <c r="J130" s="521"/>
      <c r="K130" s="213"/>
      <c r="L130" s="35"/>
      <c r="M130" s="528"/>
      <c r="N130" s="330"/>
      <c r="O130" s="402">
        <f t="shared" si="19"/>
        <v>0</v>
      </c>
      <c r="P130" s="521"/>
      <c r="Q130" s="213"/>
      <c r="R130" s="35"/>
      <c r="S130" s="528"/>
      <c r="T130" s="330"/>
      <c r="U130" s="402">
        <f t="shared" si="20"/>
        <v>0</v>
      </c>
      <c r="V130" s="521"/>
      <c r="W130" s="213"/>
      <c r="X130" s="52"/>
    </row>
    <row r="131" spans="1:24" s="40" customFormat="1" ht="49.5" customHeight="1" thickBot="1">
      <c r="A131" s="586"/>
      <c r="B131" s="682"/>
      <c r="C131" s="544"/>
      <c r="D131" s="588" t="s">
        <v>304</v>
      </c>
      <c r="E131" s="676"/>
      <c r="F131" s="35"/>
      <c r="G131" s="528"/>
      <c r="H131" s="330"/>
      <c r="I131" s="402">
        <f t="shared" si="18"/>
        <v>0</v>
      </c>
      <c r="J131" s="521"/>
      <c r="K131" s="213"/>
      <c r="L131" s="35"/>
      <c r="M131" s="528"/>
      <c r="N131" s="330"/>
      <c r="O131" s="402">
        <f t="shared" si="19"/>
        <v>0</v>
      </c>
      <c r="P131" s="521"/>
      <c r="Q131" s="213"/>
      <c r="R131" s="35"/>
      <c r="S131" s="528"/>
      <c r="T131" s="330"/>
      <c r="U131" s="402">
        <f t="shared" si="20"/>
        <v>0</v>
      </c>
      <c r="V131" s="521"/>
      <c r="W131" s="213"/>
      <c r="X131" s="52"/>
    </row>
    <row r="132" spans="1:24" s="40" customFormat="1" ht="74.25" customHeight="1" thickBot="1">
      <c r="A132" s="586"/>
      <c r="B132" s="682"/>
      <c r="C132" s="658"/>
      <c r="D132" s="595" t="s">
        <v>317</v>
      </c>
      <c r="E132" s="646"/>
      <c r="F132" s="35"/>
      <c r="G132" s="528"/>
      <c r="H132" s="263"/>
      <c r="I132" s="402">
        <f t="shared" si="18"/>
        <v>0</v>
      </c>
      <c r="J132" s="522"/>
      <c r="K132" s="218"/>
      <c r="L132" s="35"/>
      <c r="M132" s="528"/>
      <c r="N132" s="263"/>
      <c r="O132" s="402">
        <f t="shared" si="19"/>
        <v>0</v>
      </c>
      <c r="P132" s="522"/>
      <c r="Q132" s="218"/>
      <c r="R132" s="35"/>
      <c r="S132" s="528"/>
      <c r="T132" s="263"/>
      <c r="U132" s="402">
        <f t="shared" si="20"/>
        <v>0</v>
      </c>
      <c r="V132" s="522"/>
      <c r="W132" s="218"/>
      <c r="X132" s="52"/>
    </row>
    <row r="133" spans="1:24" s="40" customFormat="1" ht="50.25" customHeight="1" thickBot="1" thickTop="1">
      <c r="A133" s="586"/>
      <c r="B133" s="682"/>
      <c r="C133" s="770"/>
      <c r="D133" s="770"/>
      <c r="E133" s="771"/>
      <c r="F133" s="35"/>
      <c r="G133" s="772"/>
      <c r="H133" s="773"/>
      <c r="I133" s="773"/>
      <c r="J133" s="773"/>
      <c r="K133" s="774"/>
      <c r="L133" s="35"/>
      <c r="M133" s="772"/>
      <c r="N133" s="773"/>
      <c r="O133" s="773"/>
      <c r="P133" s="773"/>
      <c r="Q133" s="774"/>
      <c r="R133" s="35"/>
      <c r="S133" s="772"/>
      <c r="T133" s="773"/>
      <c r="U133" s="773"/>
      <c r="V133" s="773"/>
      <c r="W133" s="774"/>
      <c r="X133" s="52"/>
    </row>
    <row r="134" spans="1:24" s="40" customFormat="1" ht="162.75" customHeight="1" thickBot="1" thickTop="1">
      <c r="A134" s="586"/>
      <c r="B134" s="682"/>
      <c r="C134" s="562" t="s">
        <v>95</v>
      </c>
      <c r="D134" s="404" t="s">
        <v>320</v>
      </c>
      <c r="E134" s="405" t="s">
        <v>108</v>
      </c>
      <c r="F134" s="35"/>
      <c r="G134" s="260"/>
      <c r="H134" s="260"/>
      <c r="I134" s="66">
        <f>IF(G134="x",1,0)</f>
        <v>0</v>
      </c>
      <c r="J134" s="520"/>
      <c r="K134" s="434"/>
      <c r="L134" s="35"/>
      <c r="M134" s="260"/>
      <c r="N134" s="260"/>
      <c r="O134" s="66">
        <f>IF(M134="x",1,0)</f>
        <v>0</v>
      </c>
      <c r="P134" s="520"/>
      <c r="Q134" s="434"/>
      <c r="R134" s="35"/>
      <c r="S134" s="260"/>
      <c r="T134" s="260"/>
      <c r="U134" s="66">
        <f>IF(S134="x",1,0)</f>
        <v>0</v>
      </c>
      <c r="V134" s="520"/>
      <c r="W134" s="434"/>
      <c r="X134" s="52"/>
    </row>
    <row r="135" spans="1:24" s="40" customFormat="1" ht="190.5" customHeight="1" thickBot="1" thickTop="1">
      <c r="A135" s="586"/>
      <c r="B135" s="682"/>
      <c r="C135" s="775"/>
      <c r="D135" s="406" t="s">
        <v>321</v>
      </c>
      <c r="E135" s="407" t="s">
        <v>224</v>
      </c>
      <c r="F135" s="35"/>
      <c r="G135" s="347"/>
      <c r="H135" s="267"/>
      <c r="I135" s="292">
        <f>IF(G135="x",1,0)</f>
        <v>0</v>
      </c>
      <c r="J135" s="521"/>
      <c r="K135" s="320"/>
      <c r="L135" s="35"/>
      <c r="M135" s="347"/>
      <c r="N135" s="267"/>
      <c r="O135" s="292">
        <f>IF(M135="x",1,0)</f>
        <v>0</v>
      </c>
      <c r="P135" s="521"/>
      <c r="Q135" s="320"/>
      <c r="R135" s="35"/>
      <c r="S135" s="347"/>
      <c r="T135" s="267"/>
      <c r="U135" s="292">
        <f>IF(S135="x",1,0)</f>
        <v>0</v>
      </c>
      <c r="V135" s="521"/>
      <c r="W135" s="320"/>
      <c r="X135" s="52"/>
    </row>
    <row r="136" spans="1:24" s="40" customFormat="1" ht="49.5" customHeight="1" thickBot="1" thickTop="1">
      <c r="A136" s="586"/>
      <c r="B136" s="682"/>
      <c r="C136" s="775"/>
      <c r="D136" s="777" t="s">
        <v>94</v>
      </c>
      <c r="E136" s="408" t="s">
        <v>51</v>
      </c>
      <c r="F136" s="35"/>
      <c r="G136" s="409"/>
      <c r="H136" s="271"/>
      <c r="I136" s="63">
        <f>IF(H136="",0,1)</f>
        <v>0</v>
      </c>
      <c r="J136" s="521"/>
      <c r="K136" s="441"/>
      <c r="L136" s="35"/>
      <c r="M136" s="409"/>
      <c r="N136" s="271"/>
      <c r="O136" s="63">
        <f>IF(N136="",0,1)</f>
        <v>0</v>
      </c>
      <c r="P136" s="521"/>
      <c r="Q136" s="441"/>
      <c r="R136" s="35"/>
      <c r="S136" s="409"/>
      <c r="T136" s="271"/>
      <c r="U136" s="63">
        <f>IF(T136="",0,1)</f>
        <v>0</v>
      </c>
      <c r="V136" s="521"/>
      <c r="W136" s="441"/>
      <c r="X136" s="52"/>
    </row>
    <row r="137" spans="1:24" s="40" customFormat="1" ht="74.25" customHeight="1" thickBot="1">
      <c r="A137" s="586"/>
      <c r="B137" s="682"/>
      <c r="C137" s="775"/>
      <c r="D137" s="777" t="s">
        <v>78</v>
      </c>
      <c r="E137" s="410" t="s">
        <v>322</v>
      </c>
      <c r="F137" s="35"/>
      <c r="G137" s="330"/>
      <c r="H137" s="330"/>
      <c r="I137" s="331">
        <f>IF(G137="x",1,0)</f>
        <v>0</v>
      </c>
      <c r="J137" s="521"/>
      <c r="K137" s="433"/>
      <c r="L137" s="35"/>
      <c r="M137" s="330"/>
      <c r="N137" s="330"/>
      <c r="O137" s="331">
        <f>IF(M137="x",1,0)</f>
        <v>0</v>
      </c>
      <c r="P137" s="521"/>
      <c r="Q137" s="433"/>
      <c r="R137" s="35"/>
      <c r="S137" s="330"/>
      <c r="T137" s="330"/>
      <c r="U137" s="331">
        <f>IF(S137="x",1,0)</f>
        <v>0</v>
      </c>
      <c r="V137" s="521"/>
      <c r="W137" s="433"/>
      <c r="X137" s="52"/>
    </row>
    <row r="138" spans="1:24" s="40" customFormat="1" ht="147.75" customHeight="1" thickBot="1" thickTop="1">
      <c r="A138" s="586"/>
      <c r="B138" s="682"/>
      <c r="C138" s="775"/>
      <c r="D138" s="411" t="s">
        <v>323</v>
      </c>
      <c r="E138" s="407" t="s">
        <v>142</v>
      </c>
      <c r="F138" s="35"/>
      <c r="G138" s="347"/>
      <c r="H138" s="267"/>
      <c r="I138" s="292">
        <f>IF(G138="x",1,0)</f>
        <v>0</v>
      </c>
      <c r="J138" s="521"/>
      <c r="K138" s="320"/>
      <c r="L138" s="35"/>
      <c r="M138" s="347"/>
      <c r="N138" s="267"/>
      <c r="O138" s="292">
        <f>IF(M138="x",1,0)</f>
        <v>0</v>
      </c>
      <c r="P138" s="521"/>
      <c r="Q138" s="320"/>
      <c r="R138" s="35"/>
      <c r="S138" s="347"/>
      <c r="T138" s="267"/>
      <c r="U138" s="292">
        <f>IF(S138="x",1,0)</f>
        <v>0</v>
      </c>
      <c r="V138" s="521"/>
      <c r="W138" s="320"/>
      <c r="X138" s="52"/>
    </row>
    <row r="139" spans="1:24" s="40" customFormat="1" ht="53.25" customHeight="1" thickBot="1" thickTop="1">
      <c r="A139" s="586"/>
      <c r="B139" s="682"/>
      <c r="C139" s="775"/>
      <c r="D139" s="777" t="s">
        <v>86</v>
      </c>
      <c r="E139" s="408" t="s">
        <v>51</v>
      </c>
      <c r="F139" s="35"/>
      <c r="G139" s="409"/>
      <c r="H139" s="339"/>
      <c r="I139" s="335">
        <f>IF(H139="",0,1)</f>
        <v>0</v>
      </c>
      <c r="J139" s="521"/>
      <c r="K139" s="439"/>
      <c r="L139" s="35"/>
      <c r="M139" s="409"/>
      <c r="N139" s="339"/>
      <c r="O139" s="335">
        <f>IF(N139="",0,1)</f>
        <v>0</v>
      </c>
      <c r="P139" s="521"/>
      <c r="Q139" s="439"/>
      <c r="R139" s="35"/>
      <c r="S139" s="409"/>
      <c r="T139" s="339"/>
      <c r="U139" s="335">
        <f>IF(T139="",0,1)</f>
        <v>0</v>
      </c>
      <c r="V139" s="521"/>
      <c r="W139" s="439"/>
      <c r="X139" s="52"/>
    </row>
    <row r="140" spans="1:24" s="40" customFormat="1" ht="116.25" customHeight="1" thickBot="1">
      <c r="A140" s="586"/>
      <c r="B140" s="682"/>
      <c r="C140" s="776"/>
      <c r="D140" s="778"/>
      <c r="E140" s="412" t="s">
        <v>324</v>
      </c>
      <c r="F140" s="35"/>
      <c r="G140" s="330"/>
      <c r="H140" s="330"/>
      <c r="I140" s="331">
        <f>IF(G140="x",1,0)</f>
        <v>0</v>
      </c>
      <c r="J140" s="522"/>
      <c r="K140" s="433"/>
      <c r="L140" s="35" t="s">
        <v>57</v>
      </c>
      <c r="M140" s="330"/>
      <c r="N140" s="330"/>
      <c r="O140" s="331">
        <f>IF(M140="x",1,0)</f>
        <v>0</v>
      </c>
      <c r="P140" s="522"/>
      <c r="Q140" s="433"/>
      <c r="R140" s="35"/>
      <c r="S140" s="330"/>
      <c r="T140" s="330"/>
      <c r="U140" s="331">
        <f>IF(S140="x",1,0)</f>
        <v>0</v>
      </c>
      <c r="V140" s="522"/>
      <c r="W140" s="433"/>
      <c r="X140" s="52"/>
    </row>
    <row r="141" spans="1:24" s="40" customFormat="1" ht="45" customHeight="1" thickBot="1" thickTop="1">
      <c r="A141" s="586"/>
      <c r="B141" s="683"/>
      <c r="C141" s="550" t="s">
        <v>171</v>
      </c>
      <c r="D141" s="550"/>
      <c r="E141" s="645"/>
      <c r="F141" s="35"/>
      <c r="G141" s="296"/>
      <c r="H141" s="84">
        <f>SUM(H102:H140)</f>
        <v>0</v>
      </c>
      <c r="I141" s="84">
        <f>SUM(I102:I140)</f>
        <v>0</v>
      </c>
      <c r="J141" s="93" t="e">
        <f>H141/I141</f>
        <v>#DIV/0!</v>
      </c>
      <c r="K141" s="244"/>
      <c r="L141" s="35"/>
      <c r="M141" s="296"/>
      <c r="N141" s="84">
        <f>SUM(N102:N140)</f>
        <v>0</v>
      </c>
      <c r="O141" s="84">
        <f>SUM(O102:O140)</f>
        <v>0</v>
      </c>
      <c r="P141" s="93" t="e">
        <f>N141/O141</f>
        <v>#DIV/0!</v>
      </c>
      <c r="Q141" s="182"/>
      <c r="R141" s="35"/>
      <c r="S141" s="296"/>
      <c r="T141" s="84">
        <f>SUM(T102:T140)</f>
        <v>0</v>
      </c>
      <c r="U141" s="84">
        <f>SUM(U102:U140)</f>
        <v>0</v>
      </c>
      <c r="V141" s="93" t="e">
        <f>T141/U141</f>
        <v>#DIV/0!</v>
      </c>
      <c r="W141" s="182"/>
      <c r="X141" s="52"/>
    </row>
    <row r="142" spans="1:24" s="40" customFormat="1" ht="45" customHeight="1" thickBot="1" thickTop="1">
      <c r="A142" s="587"/>
      <c r="B142" s="20"/>
      <c r="C142" s="565" t="s">
        <v>229</v>
      </c>
      <c r="D142" s="566"/>
      <c r="E142" s="567"/>
      <c r="F142" s="35"/>
      <c r="G142" s="413"/>
      <c r="H142" s="414">
        <f>SUM(H141+H99)</f>
        <v>0</v>
      </c>
      <c r="I142" s="414">
        <f>SUM(+I141+I99)</f>
        <v>0</v>
      </c>
      <c r="J142" s="415" t="e">
        <f>H142/I142</f>
        <v>#DIV/0!</v>
      </c>
      <c r="K142" s="247"/>
      <c r="L142" s="35"/>
      <c r="M142" s="413"/>
      <c r="N142" s="414">
        <f>SUM(N141+N99)</f>
        <v>0</v>
      </c>
      <c r="O142" s="414">
        <f>SUM(+O141+O99)</f>
        <v>0</v>
      </c>
      <c r="P142" s="415" t="e">
        <f>N142/O142</f>
        <v>#DIV/0!</v>
      </c>
      <c r="Q142" s="198"/>
      <c r="R142" s="35"/>
      <c r="S142" s="413"/>
      <c r="T142" s="414">
        <f>SUM(T141+T99)</f>
        <v>0</v>
      </c>
      <c r="U142" s="414">
        <f>SUM(+U141+U99)</f>
        <v>0</v>
      </c>
      <c r="V142" s="415" t="e">
        <f>T142/U142</f>
        <v>#DIV/0!</v>
      </c>
      <c r="W142" s="198"/>
      <c r="X142" s="52"/>
    </row>
    <row r="143" spans="1:24" s="40" customFormat="1" ht="21" customHeight="1" thickTop="1">
      <c r="A143" s="111"/>
      <c r="B143" s="111"/>
      <c r="C143" s="112"/>
      <c r="D143" s="26"/>
      <c r="E143" s="416"/>
      <c r="F143" s="113"/>
      <c r="G143" s="26"/>
      <c r="H143" s="416"/>
      <c r="I143" s="26"/>
      <c r="J143" s="416"/>
      <c r="K143" s="26"/>
      <c r="L143" s="113"/>
      <c r="M143" s="26"/>
      <c r="N143" s="26"/>
      <c r="O143" s="26"/>
      <c r="P143" s="26"/>
      <c r="Q143" s="26"/>
      <c r="R143" s="113"/>
      <c r="T143" s="26"/>
      <c r="U143" s="26"/>
      <c r="V143" s="26"/>
      <c r="W143" s="26"/>
      <c r="X143" s="113"/>
    </row>
    <row r="144" spans="1:24" s="40" customFormat="1" ht="30" customHeight="1" thickBot="1">
      <c r="A144" s="118" t="s">
        <v>77</v>
      </c>
      <c r="B144" s="111"/>
      <c r="C144" s="112"/>
      <c r="D144" s="26"/>
      <c r="E144" s="26"/>
      <c r="F144" s="113"/>
      <c r="G144" s="26"/>
      <c r="H144" s="26"/>
      <c r="I144" s="26"/>
      <c r="J144" s="26"/>
      <c r="K144" s="26"/>
      <c r="L144" s="113"/>
      <c r="M144" s="26"/>
      <c r="N144" s="26"/>
      <c r="O144" s="26"/>
      <c r="P144" s="26"/>
      <c r="Q144" s="26"/>
      <c r="R144" s="113"/>
      <c r="T144" s="26"/>
      <c r="U144" s="26"/>
      <c r="V144" s="26"/>
      <c r="W144" s="26"/>
      <c r="X144" s="113"/>
    </row>
    <row r="145" spans="1:24" s="40" customFormat="1" ht="32.25" thickTop="1">
      <c r="A145" s="504" t="s">
        <v>57</v>
      </c>
      <c r="B145" s="111"/>
      <c r="C145" s="112"/>
      <c r="D145" s="26"/>
      <c r="F145" s="113"/>
      <c r="K145" s="26"/>
      <c r="L145" s="113"/>
      <c r="M145" s="26"/>
      <c r="N145" s="26"/>
      <c r="O145" s="26"/>
      <c r="P145" s="26"/>
      <c r="Q145" s="26"/>
      <c r="R145" s="113"/>
      <c r="T145" s="26"/>
      <c r="U145" s="26"/>
      <c r="V145" s="26"/>
      <c r="W145" s="26"/>
      <c r="X145" s="113"/>
    </row>
    <row r="146" spans="1:24" s="40" customFormat="1" ht="34.5" customHeight="1">
      <c r="A146" s="505" t="s">
        <v>65</v>
      </c>
      <c r="B146" s="111"/>
      <c r="C146" s="112"/>
      <c r="D146" s="26"/>
      <c r="F146" s="113"/>
      <c r="K146" s="26"/>
      <c r="L146" s="113"/>
      <c r="M146" s="26"/>
      <c r="N146" s="26"/>
      <c r="O146" s="26"/>
      <c r="P146" s="26"/>
      <c r="Q146" s="26"/>
      <c r="R146" s="113"/>
      <c r="T146" s="26"/>
      <c r="U146" s="26"/>
      <c r="V146" s="26"/>
      <c r="W146" s="26"/>
      <c r="X146" s="113"/>
    </row>
    <row r="147" spans="1:24" s="40" customFormat="1" ht="21" customHeight="1" thickBot="1">
      <c r="A147" s="111"/>
      <c r="B147" s="111"/>
      <c r="C147" s="112"/>
      <c r="D147" s="26"/>
      <c r="F147" s="113"/>
      <c r="K147" s="26"/>
      <c r="L147" s="113"/>
      <c r="M147" s="26"/>
      <c r="N147" s="26"/>
      <c r="O147" s="26"/>
      <c r="P147" s="26"/>
      <c r="Q147" s="26"/>
      <c r="R147" s="113"/>
      <c r="T147" s="26"/>
      <c r="U147" s="26"/>
      <c r="V147" s="26"/>
      <c r="W147" s="26"/>
      <c r="X147" s="113"/>
    </row>
    <row r="148" spans="1:24" s="40" customFormat="1" ht="81" customHeight="1" thickBot="1" thickTop="1">
      <c r="A148" s="417"/>
      <c r="B148" s="111"/>
      <c r="C148" s="112"/>
      <c r="D148" s="26"/>
      <c r="E148" s="229" t="s">
        <v>330</v>
      </c>
      <c r="F148" s="113"/>
      <c r="G148" s="234" t="s">
        <v>73</v>
      </c>
      <c r="H148" s="235" t="s">
        <v>124</v>
      </c>
      <c r="I148" s="235" t="s">
        <v>72</v>
      </c>
      <c r="J148" s="236" t="s">
        <v>123</v>
      </c>
      <c r="K148" s="26"/>
      <c r="L148" s="113"/>
      <c r="M148" s="26"/>
      <c r="N148" s="26"/>
      <c r="O148" s="26"/>
      <c r="P148" s="26"/>
      <c r="Q148" s="26"/>
      <c r="R148" s="113"/>
      <c r="T148" s="26"/>
      <c r="U148" s="26"/>
      <c r="V148" s="26"/>
      <c r="W148" s="26"/>
      <c r="X148" s="113"/>
    </row>
    <row r="149" spans="1:24" s="40" customFormat="1" ht="64.5" customHeight="1" thickBot="1" thickTop="1">
      <c r="A149" s="417"/>
      <c r="B149" s="111"/>
      <c r="C149" s="112"/>
      <c r="D149" s="26"/>
      <c r="E149" s="230" t="s">
        <v>131</v>
      </c>
      <c r="F149" s="113"/>
      <c r="G149" s="418">
        <f>SUM(H99+N99+T99)</f>
        <v>0</v>
      </c>
      <c r="H149" s="419">
        <f>SUM(I99+O99+U99)</f>
        <v>0</v>
      </c>
      <c r="I149" s="420" t="e">
        <f>G149/H149</f>
        <v>#DIV/0!</v>
      </c>
      <c r="J149" s="485"/>
      <c r="K149" s="26"/>
      <c r="L149" s="113"/>
      <c r="M149" s="26"/>
      <c r="N149" s="26"/>
      <c r="O149" s="26"/>
      <c r="P149" s="26"/>
      <c r="Q149" s="26"/>
      <c r="R149" s="113"/>
      <c r="T149" s="26"/>
      <c r="U149" s="26"/>
      <c r="V149" s="26"/>
      <c r="W149" s="26"/>
      <c r="X149" s="113"/>
    </row>
    <row r="150" spans="1:24" s="40" customFormat="1" ht="64.5" customHeight="1" thickBot="1">
      <c r="A150" s="111"/>
      <c r="B150" s="111"/>
      <c r="C150" s="112"/>
      <c r="D150" s="26"/>
      <c r="E150" s="231" t="s">
        <v>132</v>
      </c>
      <c r="F150" s="113"/>
      <c r="G150" s="141"/>
      <c r="H150" s="142"/>
      <c r="I150" s="142"/>
      <c r="J150" s="421"/>
      <c r="K150" s="26"/>
      <c r="L150" s="113"/>
      <c r="M150" s="422"/>
      <c r="N150" s="26"/>
      <c r="O150" s="26"/>
      <c r="P150" s="26"/>
      <c r="Q150" s="26"/>
      <c r="R150" s="113"/>
      <c r="T150" s="26"/>
      <c r="U150" s="26"/>
      <c r="V150" s="26"/>
      <c r="W150" s="26"/>
      <c r="X150" s="113"/>
    </row>
    <row r="151" spans="1:24" s="40" customFormat="1" ht="64.5" customHeight="1" thickBot="1">
      <c r="A151" s="111"/>
      <c r="B151" s="111"/>
      <c r="C151" s="112"/>
      <c r="D151" s="26"/>
      <c r="E151" s="231" t="s">
        <v>171</v>
      </c>
      <c r="F151" s="113"/>
      <c r="G151" s="423">
        <f>SUM(H141+N141+T141)</f>
        <v>0</v>
      </c>
      <c r="H151" s="424">
        <f>SUM(I141+O141+U141)</f>
        <v>0</v>
      </c>
      <c r="I151" s="425" t="e">
        <f>G151/H151</f>
        <v>#DIV/0!</v>
      </c>
      <c r="J151" s="486"/>
      <c r="K151" s="26"/>
      <c r="L151" s="113"/>
      <c r="M151" s="26"/>
      <c r="N151" s="26"/>
      <c r="O151" s="26"/>
      <c r="P151" s="26"/>
      <c r="Q151" s="26"/>
      <c r="R151" s="113"/>
      <c r="T151" s="26"/>
      <c r="U151" s="26"/>
      <c r="V151" s="26"/>
      <c r="W151" s="26"/>
      <c r="X151" s="113"/>
    </row>
    <row r="152" spans="1:24" s="40" customFormat="1" ht="64.5" customHeight="1" thickBot="1">
      <c r="A152" s="111"/>
      <c r="B152" s="111"/>
      <c r="C152" s="112"/>
      <c r="D152" s="26"/>
      <c r="E152" s="231" t="s">
        <v>41</v>
      </c>
      <c r="F152" s="113"/>
      <c r="G152" s="141"/>
      <c r="H152" s="142"/>
      <c r="I152" s="142"/>
      <c r="J152" s="143"/>
      <c r="K152" s="426"/>
      <c r="L152" s="426"/>
      <c r="M152" s="26"/>
      <c r="N152" s="26"/>
      <c r="O152" s="26"/>
      <c r="P152" s="26"/>
      <c r="Q152" s="26"/>
      <c r="R152" s="426"/>
      <c r="T152" s="26"/>
      <c r="U152" s="26"/>
      <c r="V152" s="26"/>
      <c r="W152" s="26"/>
      <c r="X152" s="427"/>
    </row>
    <row r="153" spans="1:24" s="40" customFormat="1" ht="64.5" customHeight="1" thickBot="1">
      <c r="A153" s="111"/>
      <c r="B153" s="111"/>
      <c r="C153" s="112"/>
      <c r="D153" s="26"/>
      <c r="E153" s="232" t="s">
        <v>40</v>
      </c>
      <c r="F153" s="113"/>
      <c r="G153" s="428"/>
      <c r="H153" s="429"/>
      <c r="I153" s="429"/>
      <c r="J153" s="430"/>
      <c r="K153" s="26"/>
      <c r="L153" s="113"/>
      <c r="M153" s="26"/>
      <c r="N153" s="26"/>
      <c r="O153" s="26"/>
      <c r="P153" s="26"/>
      <c r="R153" s="113"/>
      <c r="T153" s="26"/>
      <c r="U153" s="26"/>
      <c r="V153" s="26"/>
      <c r="W153" s="26"/>
      <c r="X153" s="113"/>
    </row>
    <row r="154" spans="1:15" s="40" customFormat="1" ht="64.5" customHeight="1" thickBot="1" thickTop="1">
      <c r="A154" s="111"/>
      <c r="B154" s="111"/>
      <c r="C154" s="112"/>
      <c r="D154" s="26"/>
      <c r="E154" s="233" t="s">
        <v>71</v>
      </c>
      <c r="F154" s="26"/>
      <c r="G154" s="361">
        <f>SUM(G149+G151)</f>
        <v>0</v>
      </c>
      <c r="H154" s="362">
        <f>SUM(H149+H151)</f>
        <v>0</v>
      </c>
      <c r="I154" s="431" t="e">
        <f>G154/H154</f>
        <v>#DIV/0!</v>
      </c>
      <c r="J154" s="487"/>
      <c r="K154" s="26"/>
      <c r="L154" s="26"/>
      <c r="M154" s="26"/>
      <c r="N154" s="26"/>
      <c r="O154" s="113"/>
    </row>
    <row r="155" spans="1:16" s="40" customFormat="1" ht="21" customHeight="1" thickBot="1" thickTop="1">
      <c r="A155" s="111"/>
      <c r="B155" s="111"/>
      <c r="C155" s="112"/>
      <c r="E155" s="26"/>
      <c r="F155" s="26"/>
      <c r="K155" s="26"/>
      <c r="L155" s="26"/>
      <c r="M155" s="26"/>
      <c r="N155" s="113"/>
      <c r="O155" s="113"/>
      <c r="P155" s="113"/>
    </row>
    <row r="156" spans="1:16" s="40" customFormat="1" ht="64.5" customHeight="1" thickBot="1" thickTop="1">
      <c r="A156" s="111"/>
      <c r="B156" s="111"/>
      <c r="C156" s="112"/>
      <c r="E156" s="26"/>
      <c r="F156" s="26"/>
      <c r="H156" s="668" t="s">
        <v>123</v>
      </c>
      <c r="I156" s="669"/>
      <c r="J156" s="670"/>
      <c r="K156" s="26"/>
      <c r="O156" s="162"/>
      <c r="P156" s="113"/>
    </row>
    <row r="157" spans="1:16" s="40" customFormat="1" ht="64.5" customHeight="1" thickBot="1">
      <c r="A157" s="111"/>
      <c r="B157" s="111"/>
      <c r="C157" s="112"/>
      <c r="E157" s="26"/>
      <c r="F157" s="26"/>
      <c r="H157" s="325" t="s">
        <v>125</v>
      </c>
      <c r="I157" s="326" t="s">
        <v>126</v>
      </c>
      <c r="J157" s="327" t="s">
        <v>127</v>
      </c>
      <c r="K157" s="26"/>
      <c r="O157" s="165"/>
      <c r="P157" s="113"/>
    </row>
    <row r="158" spans="1:16" s="40" customFormat="1" ht="64.5" customHeight="1" thickBot="1" thickTop="1">
      <c r="A158" s="111"/>
      <c r="B158" s="111"/>
      <c r="C158" s="112"/>
      <c r="E158" s="26"/>
      <c r="F158" s="26"/>
      <c r="H158" s="310" t="s">
        <v>166</v>
      </c>
      <c r="I158" s="311" t="s">
        <v>161</v>
      </c>
      <c r="J158" s="488"/>
      <c r="K158" s="26"/>
      <c r="O158" s="165"/>
      <c r="P158" s="113"/>
    </row>
    <row r="159" spans="1:16" s="40" customFormat="1" ht="64.5" customHeight="1" thickBot="1">
      <c r="A159" s="149"/>
      <c r="B159" s="111"/>
      <c r="C159" s="112"/>
      <c r="E159" s="26"/>
      <c r="F159" s="26"/>
      <c r="H159" s="312" t="s">
        <v>167</v>
      </c>
      <c r="I159" s="313" t="s">
        <v>162</v>
      </c>
      <c r="J159" s="489"/>
      <c r="K159" s="26"/>
      <c r="O159" s="165"/>
      <c r="P159" s="113"/>
    </row>
    <row r="160" spans="1:16" s="40" customFormat="1" ht="64.5" customHeight="1" thickBot="1">
      <c r="A160" s="149"/>
      <c r="B160" s="111"/>
      <c r="C160" s="112"/>
      <c r="E160" s="26"/>
      <c r="F160" s="26"/>
      <c r="H160" s="312" t="s">
        <v>168</v>
      </c>
      <c r="I160" s="313" t="s">
        <v>163</v>
      </c>
      <c r="J160" s="514"/>
      <c r="K160" s="26"/>
      <c r="O160" s="165"/>
      <c r="P160" s="113"/>
    </row>
    <row r="161" spans="1:16" s="40" customFormat="1" ht="64.5" customHeight="1" thickBot="1">
      <c r="A161" s="149"/>
      <c r="B161" s="111"/>
      <c r="C161" s="112"/>
      <c r="E161" s="26"/>
      <c r="F161" s="26"/>
      <c r="H161" s="312" t="s">
        <v>169</v>
      </c>
      <c r="I161" s="313" t="s">
        <v>164</v>
      </c>
      <c r="J161" s="490"/>
      <c r="K161" s="26"/>
      <c r="O161" s="165"/>
      <c r="P161" s="113"/>
    </row>
    <row r="162" spans="1:16" s="40" customFormat="1" ht="64.5" customHeight="1" thickBot="1">
      <c r="A162" s="149"/>
      <c r="B162" s="111"/>
      <c r="C162" s="112"/>
      <c r="D162" s="26"/>
      <c r="E162" s="26"/>
      <c r="F162" s="26"/>
      <c r="H162" s="314" t="s">
        <v>215</v>
      </c>
      <c r="I162" s="315" t="s">
        <v>165</v>
      </c>
      <c r="J162" s="491"/>
      <c r="K162" s="26"/>
      <c r="O162" s="113"/>
      <c r="P162" s="113"/>
    </row>
    <row r="163" spans="1:24" s="40" customFormat="1" ht="34.5" customHeight="1" thickTop="1">
      <c r="A163" s="163"/>
      <c r="B163" s="111"/>
      <c r="C163" s="112"/>
      <c r="D163" s="26"/>
      <c r="E163" s="26"/>
      <c r="F163" s="113"/>
      <c r="G163" s="26"/>
      <c r="H163" s="26"/>
      <c r="I163" s="26"/>
      <c r="J163" s="26"/>
      <c r="K163" s="26"/>
      <c r="L163" s="113"/>
      <c r="M163" s="26"/>
      <c r="N163" s="26"/>
      <c r="O163" s="26"/>
      <c r="P163" s="26"/>
      <c r="Q163" s="26"/>
      <c r="R163" s="113"/>
      <c r="T163" s="26"/>
      <c r="U163" s="26"/>
      <c r="V163" s="26"/>
      <c r="W163" s="26"/>
      <c r="X163" s="113"/>
    </row>
    <row r="164" spans="1:24" s="40" customFormat="1" ht="15">
      <c r="A164" s="163"/>
      <c r="B164" s="111"/>
      <c r="C164" s="112"/>
      <c r="D164" s="26"/>
      <c r="E164" s="26"/>
      <c r="F164" s="113"/>
      <c r="G164" s="26"/>
      <c r="H164" s="26"/>
      <c r="I164" s="26"/>
      <c r="J164" s="26"/>
      <c r="K164" s="26"/>
      <c r="L164" s="113"/>
      <c r="M164" s="26"/>
      <c r="N164" s="26"/>
      <c r="O164" s="26"/>
      <c r="P164" s="26"/>
      <c r="Q164" s="26"/>
      <c r="R164" s="113"/>
      <c r="T164" s="26"/>
      <c r="U164" s="26"/>
      <c r="V164" s="26"/>
      <c r="W164" s="26"/>
      <c r="X164" s="113"/>
    </row>
    <row r="165" spans="1:3" ht="15">
      <c r="A165" s="163"/>
      <c r="C165" s="112"/>
    </row>
    <row r="166" spans="1:3" ht="15">
      <c r="A166" s="163"/>
      <c r="C166" s="112"/>
    </row>
    <row r="167" spans="1:3" ht="15">
      <c r="A167" s="163"/>
      <c r="C167" s="112"/>
    </row>
    <row r="168" spans="1:3" ht="15">
      <c r="A168" s="163"/>
      <c r="C168" s="112"/>
    </row>
    <row r="169" spans="1:3" ht="15">
      <c r="A169" s="163"/>
      <c r="C169" s="112"/>
    </row>
    <row r="170" spans="1:3" ht="15">
      <c r="A170" s="163"/>
      <c r="C170" s="112"/>
    </row>
    <row r="171" ht="15">
      <c r="C171" s="112"/>
    </row>
    <row r="172" ht="15">
      <c r="C172" s="112"/>
    </row>
    <row r="173" ht="15">
      <c r="C173" s="112"/>
    </row>
    <row r="174" ht="15">
      <c r="C174" s="112"/>
    </row>
    <row r="175" ht="15">
      <c r="C175" s="112"/>
    </row>
    <row r="176" ht="15">
      <c r="C176" s="112"/>
    </row>
  </sheetData>
  <sheetProtection password="CC80" sheet="1" objects="1" scenarios="1" formatColumns="0" formatRows="0"/>
  <mergeCells count="380">
    <mergeCell ref="V89:V98"/>
    <mergeCell ref="J102:J110"/>
    <mergeCell ref="P102:P110"/>
    <mergeCell ref="V102:V110"/>
    <mergeCell ref="T87:W87"/>
    <mergeCell ref="T88:W88"/>
    <mergeCell ref="S87:S88"/>
    <mergeCell ref="M87:M88"/>
    <mergeCell ref="T101:W101"/>
    <mergeCell ref="M102:M110"/>
    <mergeCell ref="P30:P34"/>
    <mergeCell ref="V65:V74"/>
    <mergeCell ref="J77:J86"/>
    <mergeCell ref="P77:P86"/>
    <mergeCell ref="V77:V86"/>
    <mergeCell ref="T75:W75"/>
    <mergeCell ref="T76:W76"/>
    <mergeCell ref="T35:W35"/>
    <mergeCell ref="S35:S37"/>
    <mergeCell ref="N36:Q36"/>
    <mergeCell ref="G100:G101"/>
    <mergeCell ref="M100:M101"/>
    <mergeCell ref="S100:S101"/>
    <mergeCell ref="S111:S112"/>
    <mergeCell ref="M111:M112"/>
    <mergeCell ref="G111:G112"/>
    <mergeCell ref="H112:K112"/>
    <mergeCell ref="N112:Q112"/>
    <mergeCell ref="H101:K101"/>
    <mergeCell ref="N101:Q101"/>
    <mergeCell ref="C6:C10"/>
    <mergeCell ref="G6:G10"/>
    <mergeCell ref="J6:J10"/>
    <mergeCell ref="M6:M10"/>
    <mergeCell ref="V14:V18"/>
    <mergeCell ref="S14:S18"/>
    <mergeCell ref="T11:W11"/>
    <mergeCell ref="T12:W12"/>
    <mergeCell ref="D13:E13"/>
    <mergeCell ref="D6:E6"/>
    <mergeCell ref="D1:E1"/>
    <mergeCell ref="G1:G2"/>
    <mergeCell ref="H1:K1"/>
    <mergeCell ref="M1:M2"/>
    <mergeCell ref="N1:Q1"/>
    <mergeCell ref="S1:S2"/>
    <mergeCell ref="T1:W1"/>
    <mergeCell ref="D2:E2"/>
    <mergeCell ref="A3:A142"/>
    <mergeCell ref="B3:B99"/>
    <mergeCell ref="D3:E3"/>
    <mergeCell ref="H3:K3"/>
    <mergeCell ref="N3:Q3"/>
    <mergeCell ref="T3:W3"/>
    <mergeCell ref="D4:E4"/>
    <mergeCell ref="H4:K4"/>
    <mergeCell ref="D7:E7"/>
    <mergeCell ref="D8:E8"/>
    <mergeCell ref="S3:S5"/>
    <mergeCell ref="G11:G13"/>
    <mergeCell ref="M11:M13"/>
    <mergeCell ref="S11:S13"/>
    <mergeCell ref="H13:K13"/>
    <mergeCell ref="N13:Q13"/>
    <mergeCell ref="N4:Q4"/>
    <mergeCell ref="H12:K12"/>
    <mergeCell ref="N12:Q12"/>
    <mergeCell ref="G3:G5"/>
    <mergeCell ref="M3:M5"/>
    <mergeCell ref="T13:W13"/>
    <mergeCell ref="S6:S10"/>
    <mergeCell ref="V6:V10"/>
    <mergeCell ref="H11:K11"/>
    <mergeCell ref="N11:Q11"/>
    <mergeCell ref="P6:P10"/>
    <mergeCell ref="N19:Q19"/>
    <mergeCell ref="M19:M21"/>
    <mergeCell ref="G19:G21"/>
    <mergeCell ref="N21:Q21"/>
    <mergeCell ref="T4:W4"/>
    <mergeCell ref="D5:E5"/>
    <mergeCell ref="H5:K5"/>
    <mergeCell ref="N5:Q5"/>
    <mergeCell ref="T5:W5"/>
    <mergeCell ref="D12:E12"/>
    <mergeCell ref="H21:K21"/>
    <mergeCell ref="T21:W21"/>
    <mergeCell ref="C14:C18"/>
    <mergeCell ref="G14:G18"/>
    <mergeCell ref="J14:J18"/>
    <mergeCell ref="D19:E19"/>
    <mergeCell ref="H19:K19"/>
    <mergeCell ref="S19:S21"/>
    <mergeCell ref="P14:P18"/>
    <mergeCell ref="M14:M18"/>
    <mergeCell ref="G22:G26"/>
    <mergeCell ref="M22:M26"/>
    <mergeCell ref="T28:W28"/>
    <mergeCell ref="D29:E29"/>
    <mergeCell ref="H29:K29"/>
    <mergeCell ref="N29:Q29"/>
    <mergeCell ref="T29:W29"/>
    <mergeCell ref="J22:J26"/>
    <mergeCell ref="P22:P26"/>
    <mergeCell ref="S22:S26"/>
    <mergeCell ref="N28:Q28"/>
    <mergeCell ref="T19:W19"/>
    <mergeCell ref="D20:E20"/>
    <mergeCell ref="H20:K20"/>
    <mergeCell ref="N20:Q20"/>
    <mergeCell ref="T20:W20"/>
    <mergeCell ref="G27:G29"/>
    <mergeCell ref="M27:M29"/>
    <mergeCell ref="S27:S29"/>
    <mergeCell ref="V22:V26"/>
    <mergeCell ref="G30:G34"/>
    <mergeCell ref="J30:J34"/>
    <mergeCell ref="M30:M34"/>
    <mergeCell ref="D36:E36"/>
    <mergeCell ref="H36:K36"/>
    <mergeCell ref="D30:E30"/>
    <mergeCell ref="D31:E31"/>
    <mergeCell ref="D32:E32"/>
    <mergeCell ref="D33:E33"/>
    <mergeCell ref="D34:E34"/>
    <mergeCell ref="T27:W27"/>
    <mergeCell ref="T36:W36"/>
    <mergeCell ref="D37:E37"/>
    <mergeCell ref="H37:K37"/>
    <mergeCell ref="N37:Q37"/>
    <mergeCell ref="T37:W37"/>
    <mergeCell ref="S30:S34"/>
    <mergeCell ref="V30:V34"/>
    <mergeCell ref="D35:E35"/>
    <mergeCell ref="H35:K35"/>
    <mergeCell ref="C22:C26"/>
    <mergeCell ref="D27:E27"/>
    <mergeCell ref="H27:K27"/>
    <mergeCell ref="N27:Q27"/>
    <mergeCell ref="N35:Q35"/>
    <mergeCell ref="D28:E28"/>
    <mergeCell ref="H28:K28"/>
    <mergeCell ref="M35:M37"/>
    <mergeCell ref="G35:G37"/>
    <mergeCell ref="C30:C34"/>
    <mergeCell ref="T43:W43"/>
    <mergeCell ref="G43:G45"/>
    <mergeCell ref="M43:M45"/>
    <mergeCell ref="S43:S45"/>
    <mergeCell ref="D44:E44"/>
    <mergeCell ref="C38:C42"/>
    <mergeCell ref="G38:G42"/>
    <mergeCell ref="J38:J42"/>
    <mergeCell ref="M38:M42"/>
    <mergeCell ref="P38:P42"/>
    <mergeCell ref="T44:W44"/>
    <mergeCell ref="D45:E45"/>
    <mergeCell ref="H45:K45"/>
    <mergeCell ref="N45:Q45"/>
    <mergeCell ref="T45:W45"/>
    <mergeCell ref="S38:S42"/>
    <mergeCell ref="V38:V42"/>
    <mergeCell ref="D43:E43"/>
    <mergeCell ref="H43:K43"/>
    <mergeCell ref="N43:Q43"/>
    <mergeCell ref="C46:C50"/>
    <mergeCell ref="G46:G50"/>
    <mergeCell ref="J46:J50"/>
    <mergeCell ref="M46:M50"/>
    <mergeCell ref="S46:S50"/>
    <mergeCell ref="H44:K44"/>
    <mergeCell ref="N44:Q44"/>
    <mergeCell ref="P46:P50"/>
    <mergeCell ref="D47:E47"/>
    <mergeCell ref="D48:E48"/>
    <mergeCell ref="V46:V50"/>
    <mergeCell ref="V53:V62"/>
    <mergeCell ref="H51:K51"/>
    <mergeCell ref="N51:Q51"/>
    <mergeCell ref="T51:W51"/>
    <mergeCell ref="H52:K52"/>
    <mergeCell ref="N52:Q52"/>
    <mergeCell ref="T52:W52"/>
    <mergeCell ref="J53:J62"/>
    <mergeCell ref="P53:P62"/>
    <mergeCell ref="T64:W64"/>
    <mergeCell ref="C53:C62"/>
    <mergeCell ref="G53:G62"/>
    <mergeCell ref="M53:M62"/>
    <mergeCell ref="S53:S62"/>
    <mergeCell ref="H63:K63"/>
    <mergeCell ref="N63:Q63"/>
    <mergeCell ref="D54:E54"/>
    <mergeCell ref="D55:E55"/>
    <mergeCell ref="D56:E56"/>
    <mergeCell ref="T63:W63"/>
    <mergeCell ref="G51:G52"/>
    <mergeCell ref="M51:M52"/>
    <mergeCell ref="S51:S52"/>
    <mergeCell ref="S63:S64"/>
    <mergeCell ref="G77:G86"/>
    <mergeCell ref="M77:M86"/>
    <mergeCell ref="M65:M74"/>
    <mergeCell ref="G75:G76"/>
    <mergeCell ref="M75:M76"/>
    <mergeCell ref="S75:S76"/>
    <mergeCell ref="J65:J74"/>
    <mergeCell ref="P65:P74"/>
    <mergeCell ref="N76:Q76"/>
    <mergeCell ref="S77:S86"/>
    <mergeCell ref="S65:S74"/>
    <mergeCell ref="H64:K64"/>
    <mergeCell ref="N64:Q64"/>
    <mergeCell ref="H75:K75"/>
    <mergeCell ref="N75:Q75"/>
    <mergeCell ref="M63:M64"/>
    <mergeCell ref="G63:G64"/>
    <mergeCell ref="C65:C74"/>
    <mergeCell ref="D76:E76"/>
    <mergeCell ref="H76:K76"/>
    <mergeCell ref="D65:E65"/>
    <mergeCell ref="D66:E66"/>
    <mergeCell ref="D67:E67"/>
    <mergeCell ref="D68:E68"/>
    <mergeCell ref="G65:G74"/>
    <mergeCell ref="C77:C86"/>
    <mergeCell ref="D87:E87"/>
    <mergeCell ref="H87:K87"/>
    <mergeCell ref="N87:Q87"/>
    <mergeCell ref="D88:E88"/>
    <mergeCell ref="H88:K88"/>
    <mergeCell ref="N88:Q88"/>
    <mergeCell ref="G87:G88"/>
    <mergeCell ref="D81:E81"/>
    <mergeCell ref="D78:E78"/>
    <mergeCell ref="C89:C98"/>
    <mergeCell ref="G89:G98"/>
    <mergeCell ref="M89:M98"/>
    <mergeCell ref="S89:S98"/>
    <mergeCell ref="C99:E99"/>
    <mergeCell ref="J89:J98"/>
    <mergeCell ref="P89:P98"/>
    <mergeCell ref="D90:E90"/>
    <mergeCell ref="D91:E91"/>
    <mergeCell ref="D98:E98"/>
    <mergeCell ref="S102:S110"/>
    <mergeCell ref="D103:E103"/>
    <mergeCell ref="D104:E104"/>
    <mergeCell ref="D105:E105"/>
    <mergeCell ref="D106:E106"/>
    <mergeCell ref="D109:E109"/>
    <mergeCell ref="D110:E110"/>
    <mergeCell ref="D107:E107"/>
    <mergeCell ref="D108:E108"/>
    <mergeCell ref="N111:Q111"/>
    <mergeCell ref="T111:W111"/>
    <mergeCell ref="B100:B141"/>
    <mergeCell ref="D100:E100"/>
    <mergeCell ref="H100:K100"/>
    <mergeCell ref="N100:Q100"/>
    <mergeCell ref="T100:W100"/>
    <mergeCell ref="D101:E101"/>
    <mergeCell ref="D102:E102"/>
    <mergeCell ref="G102:G110"/>
    <mergeCell ref="C102:C110"/>
    <mergeCell ref="V113:V121"/>
    <mergeCell ref="D115:E115"/>
    <mergeCell ref="D116:E116"/>
    <mergeCell ref="D117:E117"/>
    <mergeCell ref="D118:E118"/>
    <mergeCell ref="D119:E119"/>
    <mergeCell ref="D120:E120"/>
    <mergeCell ref="J113:J121"/>
    <mergeCell ref="P113:P121"/>
    <mergeCell ref="C113:C121"/>
    <mergeCell ref="D113:E113"/>
    <mergeCell ref="G113:G121"/>
    <mergeCell ref="M113:M121"/>
    <mergeCell ref="S113:S121"/>
    <mergeCell ref="D114:E114"/>
    <mergeCell ref="N122:Q122"/>
    <mergeCell ref="D130:E130"/>
    <mergeCell ref="D131:E131"/>
    <mergeCell ref="T112:W112"/>
    <mergeCell ref="G122:G123"/>
    <mergeCell ref="M122:M123"/>
    <mergeCell ref="S122:S123"/>
    <mergeCell ref="D112:E112"/>
    <mergeCell ref="D121:E121"/>
    <mergeCell ref="D122:E122"/>
    <mergeCell ref="H122:K122"/>
    <mergeCell ref="D111:E111"/>
    <mergeCell ref="H111:K111"/>
    <mergeCell ref="P134:P140"/>
    <mergeCell ref="V134:V140"/>
    <mergeCell ref="D132:E132"/>
    <mergeCell ref="T122:W122"/>
    <mergeCell ref="D123:E123"/>
    <mergeCell ref="H123:K123"/>
    <mergeCell ref="N123:Q123"/>
    <mergeCell ref="T123:W123"/>
    <mergeCell ref="J124:J132"/>
    <mergeCell ref="V124:V132"/>
    <mergeCell ref="S133:W133"/>
    <mergeCell ref="C134:C140"/>
    <mergeCell ref="D136:D137"/>
    <mergeCell ref="D139:D140"/>
    <mergeCell ref="S124:S132"/>
    <mergeCell ref="D125:E125"/>
    <mergeCell ref="D126:E126"/>
    <mergeCell ref="D127:E127"/>
    <mergeCell ref="D128:E128"/>
    <mergeCell ref="D129:E129"/>
    <mergeCell ref="C133:E133"/>
    <mergeCell ref="G133:K133"/>
    <mergeCell ref="M133:Q133"/>
    <mergeCell ref="C124:C132"/>
    <mergeCell ref="D124:E124"/>
    <mergeCell ref="G124:G132"/>
    <mergeCell ref="M124:M132"/>
    <mergeCell ref="P124:P132"/>
    <mergeCell ref="D9:E9"/>
    <mergeCell ref="D10:E10"/>
    <mergeCell ref="D14:E14"/>
    <mergeCell ref="D15:E15"/>
    <mergeCell ref="D16:E16"/>
    <mergeCell ref="D17:E17"/>
    <mergeCell ref="D11:E11"/>
    <mergeCell ref="D18:E18"/>
    <mergeCell ref="D22:E22"/>
    <mergeCell ref="D23:E23"/>
    <mergeCell ref="D24:E24"/>
    <mergeCell ref="D25:E25"/>
    <mergeCell ref="D26:E26"/>
    <mergeCell ref="D21:E21"/>
    <mergeCell ref="D38:E38"/>
    <mergeCell ref="D39:E39"/>
    <mergeCell ref="D40:E40"/>
    <mergeCell ref="D41:E41"/>
    <mergeCell ref="D42:E42"/>
    <mergeCell ref="D46:E46"/>
    <mergeCell ref="D49:E49"/>
    <mergeCell ref="D50:E50"/>
    <mergeCell ref="D53:E53"/>
    <mergeCell ref="D52:E52"/>
    <mergeCell ref="D51:E51"/>
    <mergeCell ref="D57:E57"/>
    <mergeCell ref="D58:E58"/>
    <mergeCell ref="D59:E59"/>
    <mergeCell ref="D60:E60"/>
    <mergeCell ref="D61:E61"/>
    <mergeCell ref="D62:E62"/>
    <mergeCell ref="D77:E77"/>
    <mergeCell ref="D75:E75"/>
    <mergeCell ref="D63:E63"/>
    <mergeCell ref="D64:E64"/>
    <mergeCell ref="D79:E79"/>
    <mergeCell ref="D80:E80"/>
    <mergeCell ref="D69:E69"/>
    <mergeCell ref="D70:E70"/>
    <mergeCell ref="D71:E71"/>
    <mergeCell ref="D72:E72"/>
    <mergeCell ref="D73:E73"/>
    <mergeCell ref="D74:E74"/>
    <mergeCell ref="D82:E82"/>
    <mergeCell ref="D83:E83"/>
    <mergeCell ref="D84:E84"/>
    <mergeCell ref="D85:E85"/>
    <mergeCell ref="D86:E86"/>
    <mergeCell ref="D89:E89"/>
    <mergeCell ref="H156:J156"/>
    <mergeCell ref="J134:J140"/>
    <mergeCell ref="D92:E92"/>
    <mergeCell ref="D93:E93"/>
    <mergeCell ref="D94:E94"/>
    <mergeCell ref="D95:E95"/>
    <mergeCell ref="D96:E96"/>
    <mergeCell ref="D97:E97"/>
    <mergeCell ref="C141:E141"/>
    <mergeCell ref="C142:E142"/>
  </mergeCells>
  <dataValidations count="7">
    <dataValidation allowBlank="1" showInputMessage="1" sqref="H111:K111 N111:Q111 T111:W111"/>
    <dataValidation type="list" showDropDown="1" showErrorMessage="1" error="In dieser Zelle sind nur die Werte &quot;0&quot; oder &quot;1&quot; zulässig!" sqref="G134:G135 M134:M135 G140 G137:G138 M140 M137:M138 S134:S135 S140 S137:S138">
      <formula1>$A$145:$A$146</formula1>
    </dataValidation>
    <dataValidation type="list" showDropDown="1" showInputMessage="1" showErrorMessage="1" error="In dieser Zelle dürfen nur die Werte &quot;x&quot; oder &quot;-&quot; eingetragen werden!" sqref="G134:G135 M134:M135 G140 G137:G138 M140 M137:M138 S134:S135 S140 S137:S138">
      <formula1>$A$145:$A$146</formula1>
    </dataValidation>
    <dataValidation type="whole" allowBlank="1" showInputMessage="1" showErrorMessage="1" error="In dieser Zelle sind nur die Werte &quot;0&quot; oder &quot;1&quot; zulässig!" sqref="H102:H110 N77:N86 H77:H86 N22:N26 H22:H26 H134:H140 H124:H132 N134:N140 N124:N132 H65:H74 H53:H62 N65:N74 H113:H121 H6:H10 H14:H18 H89:H98 N53:N62 N113:N121 N6:N10 N14:N18 H30:H34 N89:N98 N30:N34 H38:H42 H46:H50 N38:N42 N46:N50 N102:N110 T102:T110 T77:T86 T22:T26 T134:T140 T124:T132 T65:T74 T53:T62 T113:T121 T6:T10 T14:T18 T89:T98 T30:T34 T38:T42 T46:T50">
      <formula1>0</formula1>
      <formula2>1</formula2>
    </dataValidation>
    <dataValidation allowBlank="1" showInputMessage="1" showErrorMessage="1" error="In dieser Zelle sind nur die Werte &quot;0&quot; oder &quot;1&quot; zulässig!" sqref="H88:K88 H64:K64 H37:K37 H13:K13 N88:Q88 N64:Q64 N37:Q37 N13:Q13 T88:W88 T64:W64 T37:W37 T13:W13"/>
    <dataValidation allowBlank="1" sqref="H87:K87 H63:K63 H36:K36 H12:K12 N87:Q87 N63:Q63 N36:Q36 N12:Q12 T87:W87 T63:W63 T36:W36 T12:W12"/>
    <dataValidation allowBlank="1" error="In dieser Zelle sind nur die Werte &quot;0&quot; oder &quot;1&quot; zulässig!" sqref="N35:Q35 H43:K43 H35:K35 N43:Q43 T43:W43 T35:W35"/>
  </dataValidations>
  <printOptions/>
  <pageMargins left="0.15748031496062992" right="0.15748031496062992" top="0.7874015748031497" bottom="0.7874015748031497" header="0.31496062992125984" footer="0.31496062992125984"/>
  <pageSetup fitToHeight="10" fitToWidth="1" horizontalDpi="600" verticalDpi="600" orientation="landscape" paperSize="8" scale="3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W30"/>
  <sheetViews>
    <sheetView zoomScale="40" zoomScaleNormal="40" zoomScalePageLayoutView="0" workbookViewId="0" topLeftCell="A1">
      <selection activeCell="I11" sqref="I11"/>
    </sheetView>
  </sheetViews>
  <sheetFormatPr defaultColWidth="11.421875" defaultRowHeight="24.75" customHeight="1"/>
  <cols>
    <col min="1" max="1" width="5.7109375" style="1" customWidth="1"/>
    <col min="2" max="2" width="79.28125" style="2" customWidth="1"/>
    <col min="3" max="3" width="30.7109375" style="0" customWidth="1"/>
    <col min="4" max="4" width="33.00390625" style="0" customWidth="1"/>
    <col min="5" max="6" width="30.7109375" style="0" customWidth="1"/>
    <col min="7" max="7" width="15.7109375" style="0" customWidth="1"/>
    <col min="8" max="8" width="47.7109375" style="0" customWidth="1"/>
    <col min="9" max="9" width="26.140625" style="0" customWidth="1"/>
    <col min="10" max="10" width="17.7109375" style="0" customWidth="1"/>
    <col min="11" max="11" width="15.8515625" style="1" customWidth="1"/>
    <col min="12" max="12" width="19.7109375" style="0" customWidth="1"/>
    <col min="13" max="13" width="14.57421875" style="0" customWidth="1"/>
    <col min="14" max="14" width="17.140625" style="1" customWidth="1"/>
    <col min="15" max="15" width="4.8515625" style="1" customWidth="1"/>
    <col min="16" max="16" width="20.140625" style="0" customWidth="1"/>
    <col min="17" max="17" width="14.421875" style="0" customWidth="1"/>
    <col min="18" max="18" width="17.00390625" style="0" customWidth="1"/>
    <col min="19" max="19" width="4.8515625" style="1" customWidth="1"/>
    <col min="20" max="20" width="18.57421875" style="0" customWidth="1"/>
    <col min="21" max="21" width="14.140625" style="0" customWidth="1"/>
    <col min="22" max="22" width="16.7109375" style="0" customWidth="1"/>
    <col min="23" max="23" width="4.8515625" style="1" customWidth="1"/>
    <col min="24" max="24" width="19.8515625" style="0" customWidth="1"/>
    <col min="25" max="25" width="17.421875" style="0" customWidth="1"/>
    <col min="26" max="26" width="19.00390625" style="0" customWidth="1"/>
    <col min="28" max="28" width="12.57421875" style="0" bestFit="1" customWidth="1"/>
  </cols>
  <sheetData>
    <row r="1" s="1" customFormat="1" ht="30" customHeight="1" thickBot="1">
      <c r="B1" s="2"/>
    </row>
    <row r="2" spans="2:6" s="1" customFormat="1" ht="60" customHeight="1" thickBot="1" thickTop="1">
      <c r="B2" s="795" t="s">
        <v>341</v>
      </c>
      <c r="C2" s="796"/>
      <c r="D2" s="796"/>
      <c r="E2" s="796"/>
      <c r="F2" s="797"/>
    </row>
    <row r="3" spans="2:6" s="1" customFormat="1" ht="54.75" customHeight="1" thickBot="1" thickTop="1">
      <c r="B3" s="512"/>
      <c r="C3" s="445" t="s">
        <v>73</v>
      </c>
      <c r="D3" s="446" t="s">
        <v>124</v>
      </c>
      <c r="E3" s="446" t="s">
        <v>72</v>
      </c>
      <c r="F3" s="447" t="s">
        <v>123</v>
      </c>
    </row>
    <row r="4" spans="2:6" ht="69.75" customHeight="1" thickBot="1" thickTop="1">
      <c r="B4" s="442" t="s">
        <v>130</v>
      </c>
      <c r="C4" s="353">
        <f>SUM('VI Detailanalyse'!G149+'I Haltestelle'!G49+'II Fahrzeug'!G36+'III Smartphone-App'!G43+'IV Internet'!G47+'V Berat.-&amp; Verkaufsstelle'!G37)</f>
        <v>0</v>
      </c>
      <c r="D4" s="471">
        <f>SUM('VI Detailanalyse'!H149+'I Haltestelle'!H49+'II Fahrzeug'!H36+'III Smartphone-App'!H43+'IV Internet'!H47+'V Berat.-&amp; Verkaufsstelle'!H37)</f>
        <v>0</v>
      </c>
      <c r="E4" s="465" t="e">
        <f aca="true" t="shared" si="0" ref="E4:E9">C4/D4</f>
        <v>#DIV/0!</v>
      </c>
      <c r="F4" s="460"/>
    </row>
    <row r="5" spans="2:6" ht="69.75" customHeight="1" thickBot="1">
      <c r="B5" s="443" t="s">
        <v>74</v>
      </c>
      <c r="C5" s="469">
        <f>SUM('I Haltestelle'!G50+'V Berat.-&amp; Verkaufsstelle'!G38)</f>
        <v>0</v>
      </c>
      <c r="D5" s="472">
        <f>SUM('I Haltestelle'!H50+'V Berat.-&amp; Verkaufsstelle'!H38)</f>
        <v>0</v>
      </c>
      <c r="E5" s="466" t="e">
        <f t="shared" si="0"/>
        <v>#DIV/0!</v>
      </c>
      <c r="F5" s="461"/>
    </row>
    <row r="6" spans="2:6" ht="69.75" customHeight="1" thickBot="1">
      <c r="B6" s="443" t="s">
        <v>339</v>
      </c>
      <c r="C6" s="469">
        <f>SUM('VI Detailanalyse'!G151+'II Fahrzeug'!G38+'III Smartphone-App'!G45+'IV Internet'!G49+'V Berat.-&amp; Verkaufsstelle'!G39)</f>
        <v>0</v>
      </c>
      <c r="D6" s="472">
        <f>SUM('VI Detailanalyse'!H151+'II Fahrzeug'!H38+'III Smartphone-App'!H45+'IV Internet'!H49+'V Berat.-&amp; Verkaufsstelle'!H39)</f>
        <v>0</v>
      </c>
      <c r="E6" s="466" t="e">
        <f t="shared" si="0"/>
        <v>#DIV/0!</v>
      </c>
      <c r="F6" s="462"/>
    </row>
    <row r="7" spans="2:7" ht="69.75" customHeight="1" thickBot="1">
      <c r="B7" s="443" t="s">
        <v>39</v>
      </c>
      <c r="C7" s="469">
        <f>SUM('I Haltestelle'!G52+'II Fahrzeug'!G39+'III Smartphone-App'!G46+'IV Internet'!G50+'V Berat.-&amp; Verkaufsstelle'!G40)</f>
        <v>0</v>
      </c>
      <c r="D7" s="472">
        <f>SUM('I Haltestelle'!H52+'II Fahrzeug'!H39+'III Smartphone-App'!H46+'IV Internet'!H50+'V Berat.-&amp; Verkaufsstelle'!H40)</f>
        <v>0</v>
      </c>
      <c r="E7" s="466" t="e">
        <f t="shared" si="0"/>
        <v>#DIV/0!</v>
      </c>
      <c r="F7" s="462"/>
      <c r="G7" s="1"/>
    </row>
    <row r="8" spans="2:7" ht="69.75" customHeight="1" thickBot="1">
      <c r="B8" s="444" t="s">
        <v>38</v>
      </c>
      <c r="C8" s="470">
        <f>SUM('I Haltestelle'!G53+'II Fahrzeug'!G40+'III Smartphone-App'!G47+'IV Internet'!G51+'V Berat.-&amp; Verkaufsstelle'!G41)</f>
        <v>0</v>
      </c>
      <c r="D8" s="473">
        <f>SUM('I Haltestelle'!H53+'II Fahrzeug'!H40+'III Smartphone-App'!H47+'IV Internet'!H51+'V Berat.-&amp; Verkaufsstelle'!H41)</f>
        <v>0</v>
      </c>
      <c r="E8" s="467" t="e">
        <f t="shared" si="0"/>
        <v>#DIV/0!</v>
      </c>
      <c r="F8" s="463"/>
      <c r="G8" s="1"/>
    </row>
    <row r="9" spans="2:6" ht="69.75" customHeight="1" thickBot="1" thickTop="1">
      <c r="B9" s="448" t="s">
        <v>71</v>
      </c>
      <c r="C9" s="361">
        <f>SUM(C4:C8)</f>
        <v>0</v>
      </c>
      <c r="D9" s="474">
        <f>SUM(D4:D8)</f>
        <v>0</v>
      </c>
      <c r="E9" s="468" t="e">
        <f t="shared" si="0"/>
        <v>#DIV/0!</v>
      </c>
      <c r="F9" s="464"/>
    </row>
    <row r="10" spans="2:9" s="492" customFormat="1" ht="30" customHeight="1" thickBot="1" thickTop="1">
      <c r="B10" s="493"/>
      <c r="C10" s="494"/>
      <c r="D10" s="494"/>
      <c r="E10" s="495"/>
      <c r="F10" s="496"/>
      <c r="H10" s="493"/>
      <c r="I10" s="497"/>
    </row>
    <row r="11" spans="2:9" s="492" customFormat="1" ht="60" customHeight="1" thickBot="1" thickTop="1">
      <c r="B11" s="795" t="s">
        <v>340</v>
      </c>
      <c r="C11" s="796"/>
      <c r="D11" s="796"/>
      <c r="E11" s="796"/>
      <c r="F11" s="797"/>
      <c r="H11" s="493"/>
      <c r="I11" s="497"/>
    </row>
    <row r="12" spans="2:8" s="492" customFormat="1" ht="54.75" customHeight="1" thickBot="1" thickTop="1">
      <c r="B12" s="511"/>
      <c r="C12" s="234" t="s">
        <v>73</v>
      </c>
      <c r="D12" s="235" t="s">
        <v>124</v>
      </c>
      <c r="E12" s="235" t="s">
        <v>72</v>
      </c>
      <c r="F12" s="236" t="s">
        <v>123</v>
      </c>
      <c r="G12" s="493"/>
      <c r="H12" s="497"/>
    </row>
    <row r="13" spans="2:8" s="492" customFormat="1" ht="69.75" customHeight="1" thickBot="1" thickTop="1">
      <c r="B13" s="443" t="s">
        <v>334</v>
      </c>
      <c r="C13" s="353">
        <f>'I Haltestelle'!G54</f>
        <v>0</v>
      </c>
      <c r="D13" s="471">
        <f>'I Haltestelle'!H54</f>
        <v>0</v>
      </c>
      <c r="E13" s="465" t="e">
        <f>C13/D13</f>
        <v>#DIV/0!</v>
      </c>
      <c r="F13" s="460"/>
      <c r="G13" s="493"/>
      <c r="H13" s="497"/>
    </row>
    <row r="14" spans="2:8" s="492" customFormat="1" ht="69.75" customHeight="1" thickBot="1">
      <c r="B14" s="443" t="s">
        <v>337</v>
      </c>
      <c r="C14" s="469">
        <f>'II Fahrzeug'!G41</f>
        <v>0</v>
      </c>
      <c r="D14" s="472">
        <f>'II Fahrzeug'!H41</f>
        <v>0</v>
      </c>
      <c r="E14" s="466" t="e">
        <f aca="true" t="shared" si="1" ref="E14:E19">C14/D14</f>
        <v>#DIV/0!</v>
      </c>
      <c r="F14" s="461"/>
      <c r="G14" s="493"/>
      <c r="H14" s="497"/>
    </row>
    <row r="15" spans="2:8" s="492" customFormat="1" ht="69.75" customHeight="1" thickBot="1">
      <c r="B15" s="443" t="s">
        <v>338</v>
      </c>
      <c r="C15" s="469">
        <f>'III Smartphone-App'!G48</f>
        <v>0</v>
      </c>
      <c r="D15" s="472">
        <f>'III Smartphone-App'!H48</f>
        <v>0</v>
      </c>
      <c r="E15" s="466" t="e">
        <f t="shared" si="1"/>
        <v>#DIV/0!</v>
      </c>
      <c r="F15" s="462"/>
      <c r="G15" s="493"/>
      <c r="H15" s="497"/>
    </row>
    <row r="16" spans="2:8" s="492" customFormat="1" ht="69" customHeight="1" thickBot="1">
      <c r="B16" s="443" t="s">
        <v>335</v>
      </c>
      <c r="C16" s="469">
        <f>'IV Internet'!G52</f>
        <v>0</v>
      </c>
      <c r="D16" s="472">
        <f>'IV Internet'!H52</f>
        <v>0</v>
      </c>
      <c r="E16" s="466" t="e">
        <f t="shared" si="1"/>
        <v>#DIV/0!</v>
      </c>
      <c r="F16" s="462"/>
      <c r="G16" s="493"/>
      <c r="H16" s="497"/>
    </row>
    <row r="17" spans="2:8" s="492" customFormat="1" ht="69.75" customHeight="1" thickBot="1">
      <c r="B17" s="443" t="s">
        <v>336</v>
      </c>
      <c r="C17" s="469">
        <f>'V Berat.-&amp; Verkaufsstelle'!G42</f>
        <v>0</v>
      </c>
      <c r="D17" s="472">
        <f>'V Berat.-&amp; Verkaufsstelle'!H42</f>
        <v>0</v>
      </c>
      <c r="E17" s="467" t="e">
        <f t="shared" si="1"/>
        <v>#DIV/0!</v>
      </c>
      <c r="F17" s="463"/>
      <c r="G17" s="493"/>
      <c r="H17" s="497"/>
    </row>
    <row r="18" spans="2:8" s="492" customFormat="1" ht="69.75" customHeight="1" thickBot="1">
      <c r="B18" s="443" t="s">
        <v>333</v>
      </c>
      <c r="C18" s="499">
        <f>'VI Detailanalyse'!G154</f>
        <v>0</v>
      </c>
      <c r="D18" s="500">
        <f>'VI Detailanalyse'!H154</f>
        <v>0</v>
      </c>
      <c r="E18" s="467" t="e">
        <f t="shared" si="1"/>
        <v>#DIV/0!</v>
      </c>
      <c r="F18" s="463"/>
      <c r="G18" s="493"/>
      <c r="H18" s="497"/>
    </row>
    <row r="19" spans="2:8" s="492" customFormat="1" ht="69.75" customHeight="1" thickBot="1" thickTop="1">
      <c r="B19" s="448" t="s">
        <v>71</v>
      </c>
      <c r="C19" s="361">
        <f>SUM(C13:C18)</f>
        <v>0</v>
      </c>
      <c r="D19" s="498">
        <f>SUM(D13:D18)</f>
        <v>0</v>
      </c>
      <c r="E19" s="468" t="e">
        <f t="shared" si="1"/>
        <v>#DIV/0!</v>
      </c>
      <c r="F19" s="464"/>
      <c r="G19" s="493"/>
      <c r="H19" s="497"/>
    </row>
    <row r="20" spans="11:23" ht="24" thickBot="1" thickTop="1">
      <c r="K20"/>
      <c r="N20"/>
      <c r="O20"/>
      <c r="S20"/>
      <c r="W20"/>
    </row>
    <row r="21" spans="4:23" ht="64.5" customHeight="1" thickBot="1" thickTop="1">
      <c r="D21" s="533" t="s">
        <v>123</v>
      </c>
      <c r="E21" s="534"/>
      <c r="F21" s="535"/>
      <c r="H21" s="451" t="s">
        <v>327</v>
      </c>
      <c r="I21" s="453" t="s">
        <v>128</v>
      </c>
      <c r="K21"/>
      <c r="N21"/>
      <c r="O21"/>
      <c r="S21"/>
      <c r="W21"/>
    </row>
    <row r="22" spans="4:9" s="1" customFormat="1" ht="64.5" customHeight="1" thickBot="1" thickTop="1">
      <c r="D22" s="237" t="s">
        <v>125</v>
      </c>
      <c r="E22" s="238" t="s">
        <v>126</v>
      </c>
      <c r="F22" s="239" t="s">
        <v>127</v>
      </c>
      <c r="H22" s="449" t="s">
        <v>81</v>
      </c>
      <c r="I22" s="454"/>
    </row>
    <row r="23" spans="4:23" ht="64.5" customHeight="1" thickBot="1" thickTop="1">
      <c r="D23" s="501" t="s">
        <v>166</v>
      </c>
      <c r="E23" s="475" t="s">
        <v>161</v>
      </c>
      <c r="F23" s="488"/>
      <c r="H23" s="452" t="s">
        <v>133</v>
      </c>
      <c r="I23" s="455"/>
      <c r="K23"/>
      <c r="N23"/>
      <c r="O23"/>
      <c r="S23"/>
      <c r="W23"/>
    </row>
    <row r="24" spans="4:23" ht="64.5" customHeight="1" thickBot="1">
      <c r="D24" s="502" t="s">
        <v>167</v>
      </c>
      <c r="E24" s="476" t="s">
        <v>162</v>
      </c>
      <c r="F24" s="489"/>
      <c r="H24" s="452" t="s">
        <v>134</v>
      </c>
      <c r="I24" s="455"/>
      <c r="K24"/>
      <c r="N24"/>
      <c r="O24"/>
      <c r="S24"/>
      <c r="W24"/>
    </row>
    <row r="25" spans="4:23" ht="76.5" customHeight="1" thickBot="1">
      <c r="D25" s="502" t="s">
        <v>168</v>
      </c>
      <c r="E25" s="476" t="s">
        <v>163</v>
      </c>
      <c r="F25" s="514"/>
      <c r="H25" s="452" t="s">
        <v>328</v>
      </c>
      <c r="I25" s="455"/>
      <c r="K25"/>
      <c r="N25"/>
      <c r="O25"/>
      <c r="S25"/>
      <c r="W25"/>
    </row>
    <row r="26" spans="4:23" ht="64.5" customHeight="1" thickBot="1">
      <c r="D26" s="502" t="s">
        <v>169</v>
      </c>
      <c r="E26" s="476" t="s">
        <v>164</v>
      </c>
      <c r="F26" s="490"/>
      <c r="H26" s="452" t="s">
        <v>129</v>
      </c>
      <c r="I26" s="455"/>
      <c r="K26"/>
      <c r="N26"/>
      <c r="O26"/>
      <c r="S26"/>
      <c r="W26"/>
    </row>
    <row r="27" spans="4:23" ht="64.5" customHeight="1" thickBot="1">
      <c r="D27" s="503" t="s">
        <v>325</v>
      </c>
      <c r="E27" s="477" t="s">
        <v>165</v>
      </c>
      <c r="F27" s="491"/>
      <c r="H27" s="450" t="s">
        <v>329</v>
      </c>
      <c r="I27" s="456"/>
      <c r="K27"/>
      <c r="N27"/>
      <c r="O27"/>
      <c r="S27"/>
      <c r="W27"/>
    </row>
    <row r="28" spans="8:23" ht="56.25" customHeight="1" thickBot="1" thickTop="1">
      <c r="H28" s="448" t="s">
        <v>326</v>
      </c>
      <c r="I28" s="457"/>
      <c r="K28"/>
      <c r="N28"/>
      <c r="O28"/>
      <c r="S28"/>
      <c r="W28"/>
    </row>
    <row r="29" spans="11:23" ht="24.75" customHeight="1" thickTop="1">
      <c r="K29"/>
      <c r="N29"/>
      <c r="O29"/>
      <c r="S29"/>
      <c r="W29"/>
    </row>
    <row r="30" spans="11:23" ht="24.75" customHeight="1">
      <c r="K30"/>
      <c r="N30"/>
      <c r="O30"/>
      <c r="S30"/>
      <c r="W30"/>
    </row>
  </sheetData>
  <sheetProtection password="CC80" sheet="1" objects="1" scenarios="1" formatColumns="0" formatRows="0"/>
  <mergeCells count="3">
    <mergeCell ref="D21:F21"/>
    <mergeCell ref="B2:F2"/>
    <mergeCell ref="B11:F11"/>
  </mergeCells>
  <dataValidations count="1">
    <dataValidation type="whole" allowBlank="1" showInputMessage="1" showErrorMessage="1" error="In diese Zelle können nur Zahlen von 0 bis 100 eingetragen werden." sqref="I22:I28 H12:H19 I10:I11">
      <formula1>0</formula1>
      <formula2>100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portrait" paperSize="9" scale="1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Bettina Schumann</dc:creator>
  <cp:keywords/>
  <dc:description/>
  <cp:lastModifiedBy>Bettina Schumann</cp:lastModifiedBy>
  <cp:lastPrinted>2015-10-28T14:48:08Z</cp:lastPrinted>
  <dcterms:created xsi:type="dcterms:W3CDTF">2014-06-05T12:06:34Z</dcterms:created>
  <dcterms:modified xsi:type="dcterms:W3CDTF">2015-12-09T13:56:08Z</dcterms:modified>
  <cp:category/>
  <cp:version/>
  <cp:contentType/>
  <cp:contentStatus/>
</cp:coreProperties>
</file>